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ABINETE\Superintendencia Executiva\CEAVE\SEGSAE\2022\SAESE\IDESE\Organização para o Portal\IDESE E PARTICIPAÇÃO - PLANILHÃO\"/>
    </mc:Choice>
  </mc:AlternateContent>
  <bookViews>
    <workbookView xWindow="0" yWindow="0" windowWidth="28800" windowHeight="11100"/>
  </bookViews>
  <sheets>
    <sheet name="AF" sheetId="8" r:id="rId1"/>
  </sheets>
  <definedNames>
    <definedName name="_xlnm._FilterDatabase" localSheetId="0" hidden="1">AF!$A$8:$N$507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8" l="1"/>
  <c r="L11" i="8"/>
  <c r="N11" i="8" s="1"/>
  <c r="M486" i="8"/>
  <c r="L486" i="8"/>
  <c r="M270" i="8"/>
  <c r="L270" i="8"/>
  <c r="M502" i="8"/>
  <c r="L502" i="8"/>
  <c r="M44" i="8"/>
  <c r="L44" i="8"/>
  <c r="N486" i="8" l="1"/>
  <c r="N270" i="8"/>
  <c r="N502" i="8"/>
  <c r="N44" i="8"/>
  <c r="M58" i="8" l="1"/>
  <c r="M60" i="8"/>
  <c r="M59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507" i="8" l="1"/>
  <c r="L507" i="8"/>
  <c r="M506" i="8"/>
  <c r="L506" i="8"/>
  <c r="M505" i="8"/>
  <c r="L505" i="8"/>
  <c r="M504" i="8"/>
  <c r="L504" i="8"/>
  <c r="M503" i="8"/>
  <c r="L503" i="8"/>
  <c r="M501" i="8"/>
  <c r="L501" i="8"/>
  <c r="M500" i="8"/>
  <c r="L500" i="8"/>
  <c r="M499" i="8"/>
  <c r="L499" i="8"/>
  <c r="M498" i="8"/>
  <c r="L498" i="8"/>
  <c r="M497" i="8"/>
  <c r="L497" i="8"/>
  <c r="M496" i="8"/>
  <c r="L496" i="8"/>
  <c r="M495" i="8"/>
  <c r="L495" i="8"/>
  <c r="M494" i="8"/>
  <c r="L494" i="8"/>
  <c r="M493" i="8"/>
  <c r="L493" i="8"/>
  <c r="M492" i="8"/>
  <c r="L492" i="8"/>
  <c r="M491" i="8"/>
  <c r="L491" i="8"/>
  <c r="M490" i="8"/>
  <c r="L490" i="8"/>
  <c r="M489" i="8"/>
  <c r="L489" i="8"/>
  <c r="M488" i="8"/>
  <c r="L488" i="8"/>
  <c r="M487" i="8"/>
  <c r="L487" i="8"/>
  <c r="M485" i="8"/>
  <c r="L485" i="8"/>
  <c r="M484" i="8"/>
  <c r="L484" i="8"/>
  <c r="M483" i="8"/>
  <c r="L483" i="8"/>
  <c r="M482" i="8"/>
  <c r="L482" i="8"/>
  <c r="M481" i="8"/>
  <c r="L481" i="8"/>
  <c r="M480" i="8"/>
  <c r="L480" i="8"/>
  <c r="M479" i="8"/>
  <c r="L479" i="8"/>
  <c r="M478" i="8"/>
  <c r="L478" i="8"/>
  <c r="M477" i="8"/>
  <c r="L477" i="8"/>
  <c r="M476" i="8"/>
  <c r="L476" i="8"/>
  <c r="M475" i="8"/>
  <c r="L475" i="8"/>
  <c r="M474" i="8"/>
  <c r="L474" i="8"/>
  <c r="M473" i="8"/>
  <c r="L473" i="8"/>
  <c r="M472" i="8"/>
  <c r="L472" i="8"/>
  <c r="M471" i="8"/>
  <c r="L471" i="8"/>
  <c r="M470" i="8"/>
  <c r="L470" i="8"/>
  <c r="M469" i="8"/>
  <c r="L469" i="8"/>
  <c r="M468" i="8"/>
  <c r="L468" i="8"/>
  <c r="M467" i="8"/>
  <c r="L467" i="8"/>
  <c r="M466" i="8"/>
  <c r="L466" i="8"/>
  <c r="M465" i="8"/>
  <c r="L465" i="8"/>
  <c r="M464" i="8"/>
  <c r="L464" i="8"/>
  <c r="M463" i="8"/>
  <c r="L463" i="8"/>
  <c r="M462" i="8"/>
  <c r="L462" i="8"/>
  <c r="M461" i="8"/>
  <c r="L461" i="8"/>
  <c r="M460" i="8"/>
  <c r="L460" i="8"/>
  <c r="M459" i="8"/>
  <c r="L459" i="8"/>
  <c r="M458" i="8"/>
  <c r="L458" i="8"/>
  <c r="M457" i="8"/>
  <c r="L457" i="8"/>
  <c r="M456" i="8"/>
  <c r="L456" i="8"/>
  <c r="M454" i="8"/>
  <c r="L454" i="8"/>
  <c r="M453" i="8"/>
  <c r="L453" i="8"/>
  <c r="M452" i="8"/>
  <c r="L452" i="8"/>
  <c r="M451" i="8"/>
  <c r="L451" i="8"/>
  <c r="M450" i="8"/>
  <c r="L450" i="8"/>
  <c r="M449" i="8"/>
  <c r="L449" i="8"/>
  <c r="M448" i="8"/>
  <c r="L448" i="8"/>
  <c r="M447" i="8"/>
  <c r="L447" i="8"/>
  <c r="M446" i="8"/>
  <c r="L446" i="8"/>
  <c r="M445" i="8"/>
  <c r="L445" i="8"/>
  <c r="M444" i="8"/>
  <c r="L444" i="8"/>
  <c r="M443" i="8"/>
  <c r="L443" i="8"/>
  <c r="M442" i="8"/>
  <c r="L442" i="8"/>
  <c r="M441" i="8"/>
  <c r="L441" i="8"/>
  <c r="M440" i="8"/>
  <c r="L440" i="8"/>
  <c r="M439" i="8"/>
  <c r="L439" i="8"/>
  <c r="M438" i="8"/>
  <c r="L438" i="8"/>
  <c r="M437" i="8"/>
  <c r="L437" i="8"/>
  <c r="M436" i="8"/>
  <c r="L436" i="8"/>
  <c r="M435" i="8"/>
  <c r="L435" i="8"/>
  <c r="M434" i="8"/>
  <c r="L434" i="8"/>
  <c r="M433" i="8"/>
  <c r="L433" i="8"/>
  <c r="M432" i="8"/>
  <c r="L432" i="8"/>
  <c r="M431" i="8"/>
  <c r="L431" i="8"/>
  <c r="M430" i="8"/>
  <c r="L430" i="8"/>
  <c r="M429" i="8"/>
  <c r="L429" i="8"/>
  <c r="M428" i="8"/>
  <c r="L428" i="8"/>
  <c r="M455" i="8"/>
  <c r="L455" i="8"/>
  <c r="M427" i="8"/>
  <c r="L427" i="8"/>
  <c r="M426" i="8"/>
  <c r="L426" i="8"/>
  <c r="M425" i="8"/>
  <c r="L425" i="8"/>
  <c r="M424" i="8"/>
  <c r="L424" i="8"/>
  <c r="M423" i="8"/>
  <c r="L423" i="8"/>
  <c r="M422" i="8"/>
  <c r="L422" i="8"/>
  <c r="M421" i="8"/>
  <c r="L421" i="8"/>
  <c r="M420" i="8"/>
  <c r="L420" i="8"/>
  <c r="M419" i="8"/>
  <c r="L419" i="8"/>
  <c r="M418" i="8"/>
  <c r="L418" i="8"/>
  <c r="M417" i="8"/>
  <c r="L417" i="8"/>
  <c r="M416" i="8"/>
  <c r="L416" i="8"/>
  <c r="M415" i="8"/>
  <c r="L415" i="8"/>
  <c r="M414" i="8"/>
  <c r="L414" i="8"/>
  <c r="M413" i="8"/>
  <c r="L413" i="8"/>
  <c r="M412" i="8"/>
  <c r="L412" i="8"/>
  <c r="M411" i="8"/>
  <c r="L411" i="8"/>
  <c r="M410" i="8"/>
  <c r="L410" i="8"/>
  <c r="M409" i="8"/>
  <c r="L409" i="8"/>
  <c r="M408" i="8"/>
  <c r="L408" i="8"/>
  <c r="M407" i="8"/>
  <c r="L407" i="8"/>
  <c r="M406" i="8"/>
  <c r="L406" i="8"/>
  <c r="M405" i="8"/>
  <c r="L405" i="8"/>
  <c r="M404" i="8"/>
  <c r="L404" i="8"/>
  <c r="M403" i="8"/>
  <c r="L403" i="8"/>
  <c r="M402" i="8"/>
  <c r="L402" i="8"/>
  <c r="M401" i="8"/>
  <c r="L401" i="8"/>
  <c r="M400" i="8"/>
  <c r="L400" i="8"/>
  <c r="M399" i="8"/>
  <c r="L399" i="8"/>
  <c r="M398" i="8"/>
  <c r="L398" i="8"/>
  <c r="M397" i="8"/>
  <c r="L397" i="8"/>
  <c r="M396" i="8"/>
  <c r="L396" i="8"/>
  <c r="M395" i="8"/>
  <c r="L395" i="8"/>
  <c r="M394" i="8"/>
  <c r="L394" i="8"/>
  <c r="M393" i="8"/>
  <c r="L393" i="8"/>
  <c r="M392" i="8"/>
  <c r="L392" i="8"/>
  <c r="M391" i="8"/>
  <c r="L391" i="8"/>
  <c r="M390" i="8"/>
  <c r="L390" i="8"/>
  <c r="M389" i="8"/>
  <c r="L389" i="8"/>
  <c r="M388" i="8"/>
  <c r="L388" i="8"/>
  <c r="M387" i="8"/>
  <c r="L387" i="8"/>
  <c r="M386" i="8"/>
  <c r="L386" i="8"/>
  <c r="M385" i="8"/>
  <c r="L385" i="8"/>
  <c r="M384" i="8"/>
  <c r="L384" i="8"/>
  <c r="M383" i="8"/>
  <c r="L383" i="8"/>
  <c r="M382" i="8"/>
  <c r="L382" i="8"/>
  <c r="M381" i="8"/>
  <c r="L381" i="8"/>
  <c r="M380" i="8"/>
  <c r="L380" i="8"/>
  <c r="M379" i="8"/>
  <c r="L379" i="8"/>
  <c r="M378" i="8"/>
  <c r="L378" i="8"/>
  <c r="M377" i="8"/>
  <c r="L377" i="8"/>
  <c r="M376" i="8"/>
  <c r="L376" i="8"/>
  <c r="M375" i="8"/>
  <c r="L375" i="8"/>
  <c r="M374" i="8"/>
  <c r="L374" i="8"/>
  <c r="M373" i="8"/>
  <c r="L373" i="8"/>
  <c r="M372" i="8"/>
  <c r="L372" i="8"/>
  <c r="M371" i="8"/>
  <c r="L371" i="8"/>
  <c r="M370" i="8"/>
  <c r="L370" i="8"/>
  <c r="M369" i="8"/>
  <c r="L369" i="8"/>
  <c r="M368" i="8"/>
  <c r="L368" i="8"/>
  <c r="M367" i="8"/>
  <c r="L367" i="8"/>
  <c r="M366" i="8"/>
  <c r="L366" i="8"/>
  <c r="M365" i="8"/>
  <c r="L365" i="8"/>
  <c r="M364" i="8"/>
  <c r="L364" i="8"/>
  <c r="M363" i="8"/>
  <c r="L363" i="8"/>
  <c r="M362" i="8"/>
  <c r="L362" i="8"/>
  <c r="M361" i="8"/>
  <c r="L361" i="8"/>
  <c r="M360" i="8"/>
  <c r="L360" i="8"/>
  <c r="M359" i="8"/>
  <c r="L359" i="8"/>
  <c r="M358" i="8"/>
  <c r="L358" i="8"/>
  <c r="M357" i="8"/>
  <c r="L357" i="8"/>
  <c r="M356" i="8"/>
  <c r="L356" i="8"/>
  <c r="M355" i="8"/>
  <c r="L355" i="8"/>
  <c r="M354" i="8"/>
  <c r="L354" i="8"/>
  <c r="M353" i="8"/>
  <c r="L353" i="8"/>
  <c r="M352" i="8"/>
  <c r="L352" i="8"/>
  <c r="M351" i="8"/>
  <c r="L351" i="8"/>
  <c r="M350" i="8"/>
  <c r="L350" i="8"/>
  <c r="M349" i="8"/>
  <c r="L349" i="8"/>
  <c r="M348" i="8"/>
  <c r="L348" i="8"/>
  <c r="M347" i="8"/>
  <c r="L347" i="8"/>
  <c r="M346" i="8"/>
  <c r="L346" i="8"/>
  <c r="M345" i="8"/>
  <c r="L345" i="8"/>
  <c r="M344" i="8"/>
  <c r="L344" i="8"/>
  <c r="M343" i="8"/>
  <c r="L343" i="8"/>
  <c r="M342" i="8"/>
  <c r="L342" i="8"/>
  <c r="M341" i="8"/>
  <c r="L341" i="8"/>
  <c r="M340" i="8"/>
  <c r="L340" i="8"/>
  <c r="M339" i="8"/>
  <c r="L339" i="8"/>
  <c r="M338" i="8"/>
  <c r="L338" i="8"/>
  <c r="M337" i="8"/>
  <c r="L337" i="8"/>
  <c r="M336" i="8"/>
  <c r="L336" i="8"/>
  <c r="M335" i="8"/>
  <c r="L335" i="8"/>
  <c r="M334" i="8"/>
  <c r="L334" i="8"/>
  <c r="M333" i="8"/>
  <c r="L333" i="8"/>
  <c r="M332" i="8"/>
  <c r="L332" i="8"/>
  <c r="M331" i="8"/>
  <c r="L331" i="8"/>
  <c r="M330" i="8"/>
  <c r="L330" i="8"/>
  <c r="M329" i="8"/>
  <c r="L329" i="8"/>
  <c r="M328" i="8"/>
  <c r="L328" i="8"/>
  <c r="M327" i="8"/>
  <c r="L327" i="8"/>
  <c r="M326" i="8"/>
  <c r="L326" i="8"/>
  <c r="M325" i="8"/>
  <c r="L325" i="8"/>
  <c r="M324" i="8"/>
  <c r="L324" i="8"/>
  <c r="M323" i="8"/>
  <c r="L323" i="8"/>
  <c r="M322" i="8"/>
  <c r="L322" i="8"/>
  <c r="M321" i="8"/>
  <c r="L321" i="8"/>
  <c r="M320" i="8"/>
  <c r="L320" i="8"/>
  <c r="M319" i="8"/>
  <c r="L319" i="8"/>
  <c r="M318" i="8"/>
  <c r="L318" i="8"/>
  <c r="M317" i="8"/>
  <c r="L317" i="8"/>
  <c r="M316" i="8"/>
  <c r="L316" i="8"/>
  <c r="M315" i="8"/>
  <c r="L315" i="8"/>
  <c r="M314" i="8"/>
  <c r="L314" i="8"/>
  <c r="M313" i="8"/>
  <c r="L313" i="8"/>
  <c r="M312" i="8"/>
  <c r="L312" i="8"/>
  <c r="M311" i="8"/>
  <c r="L311" i="8"/>
  <c r="M310" i="8"/>
  <c r="L310" i="8"/>
  <c r="M309" i="8"/>
  <c r="L309" i="8"/>
  <c r="M308" i="8"/>
  <c r="L308" i="8"/>
  <c r="M307" i="8"/>
  <c r="L307" i="8"/>
  <c r="M306" i="8"/>
  <c r="L306" i="8"/>
  <c r="M305" i="8"/>
  <c r="L305" i="8"/>
  <c r="M304" i="8"/>
  <c r="L304" i="8"/>
  <c r="M303" i="8"/>
  <c r="L303" i="8"/>
  <c r="M302" i="8"/>
  <c r="L302" i="8"/>
  <c r="M301" i="8"/>
  <c r="L301" i="8"/>
  <c r="M300" i="8"/>
  <c r="L300" i="8"/>
  <c r="M299" i="8"/>
  <c r="L299" i="8"/>
  <c r="M298" i="8"/>
  <c r="L298" i="8"/>
  <c r="M297" i="8"/>
  <c r="L297" i="8"/>
  <c r="M296" i="8"/>
  <c r="L296" i="8"/>
  <c r="M294" i="8"/>
  <c r="L294" i="8"/>
  <c r="M295" i="8"/>
  <c r="L295" i="8"/>
  <c r="M293" i="8"/>
  <c r="L293" i="8"/>
  <c r="M292" i="8"/>
  <c r="L292" i="8"/>
  <c r="M291" i="8"/>
  <c r="L291" i="8"/>
  <c r="M290" i="8"/>
  <c r="L290" i="8"/>
  <c r="M289" i="8"/>
  <c r="L289" i="8"/>
  <c r="M288" i="8"/>
  <c r="L288" i="8"/>
  <c r="M287" i="8"/>
  <c r="L287" i="8"/>
  <c r="M286" i="8"/>
  <c r="L286" i="8"/>
  <c r="M285" i="8"/>
  <c r="L285" i="8"/>
  <c r="M284" i="8"/>
  <c r="L284" i="8"/>
  <c r="M283" i="8"/>
  <c r="L283" i="8"/>
  <c r="M282" i="8"/>
  <c r="L282" i="8"/>
  <c r="M281" i="8"/>
  <c r="L281" i="8"/>
  <c r="M280" i="8"/>
  <c r="L280" i="8"/>
  <c r="M279" i="8"/>
  <c r="L279" i="8"/>
  <c r="M278" i="8"/>
  <c r="L278" i="8"/>
  <c r="M277" i="8"/>
  <c r="L277" i="8"/>
  <c r="M276" i="8"/>
  <c r="L276" i="8"/>
  <c r="M275" i="8"/>
  <c r="L275" i="8"/>
  <c r="M274" i="8"/>
  <c r="L274" i="8"/>
  <c r="M273" i="8"/>
  <c r="L273" i="8"/>
  <c r="M272" i="8"/>
  <c r="L272" i="8"/>
  <c r="M271" i="8"/>
  <c r="L271" i="8"/>
  <c r="M269" i="8"/>
  <c r="L269" i="8"/>
  <c r="M268" i="8"/>
  <c r="L268" i="8"/>
  <c r="M267" i="8"/>
  <c r="L267" i="8"/>
  <c r="M266" i="8"/>
  <c r="L266" i="8"/>
  <c r="M265" i="8"/>
  <c r="L265" i="8"/>
  <c r="M264" i="8"/>
  <c r="L264" i="8"/>
  <c r="M263" i="8"/>
  <c r="L263" i="8"/>
  <c r="M262" i="8"/>
  <c r="L262" i="8"/>
  <c r="M261" i="8"/>
  <c r="L261" i="8"/>
  <c r="M260" i="8"/>
  <c r="L260" i="8"/>
  <c r="M259" i="8"/>
  <c r="L259" i="8"/>
  <c r="M258" i="8"/>
  <c r="L258" i="8"/>
  <c r="M257" i="8"/>
  <c r="L257" i="8"/>
  <c r="M256" i="8"/>
  <c r="L256" i="8"/>
  <c r="M255" i="8"/>
  <c r="L255" i="8"/>
  <c r="M254" i="8"/>
  <c r="L254" i="8"/>
  <c r="M253" i="8"/>
  <c r="L253" i="8"/>
  <c r="M252" i="8"/>
  <c r="L252" i="8"/>
  <c r="M251" i="8"/>
  <c r="L251" i="8"/>
  <c r="M250" i="8"/>
  <c r="L250" i="8"/>
  <c r="M249" i="8"/>
  <c r="L249" i="8"/>
  <c r="M248" i="8"/>
  <c r="L248" i="8"/>
  <c r="M247" i="8"/>
  <c r="L247" i="8"/>
  <c r="M246" i="8"/>
  <c r="L246" i="8"/>
  <c r="M245" i="8"/>
  <c r="L245" i="8"/>
  <c r="M244" i="8"/>
  <c r="L244" i="8"/>
  <c r="M243" i="8"/>
  <c r="L243" i="8"/>
  <c r="M242" i="8"/>
  <c r="L242" i="8"/>
  <c r="M241" i="8"/>
  <c r="L241" i="8"/>
  <c r="M240" i="8"/>
  <c r="L240" i="8"/>
  <c r="M239" i="8"/>
  <c r="L239" i="8"/>
  <c r="M238" i="8"/>
  <c r="L238" i="8"/>
  <c r="M237" i="8"/>
  <c r="L237" i="8"/>
  <c r="M236" i="8"/>
  <c r="L236" i="8"/>
  <c r="M235" i="8"/>
  <c r="L235" i="8"/>
  <c r="M234" i="8"/>
  <c r="L234" i="8"/>
  <c r="M233" i="8"/>
  <c r="L233" i="8"/>
  <c r="M232" i="8"/>
  <c r="L232" i="8"/>
  <c r="M231" i="8"/>
  <c r="L231" i="8"/>
  <c r="M230" i="8"/>
  <c r="L230" i="8"/>
  <c r="M229" i="8"/>
  <c r="L229" i="8"/>
  <c r="M228" i="8"/>
  <c r="L228" i="8"/>
  <c r="M227" i="8"/>
  <c r="L227" i="8"/>
  <c r="M226" i="8"/>
  <c r="L226" i="8"/>
  <c r="M225" i="8"/>
  <c r="L225" i="8"/>
  <c r="M224" i="8"/>
  <c r="L224" i="8"/>
  <c r="M223" i="8"/>
  <c r="L223" i="8"/>
  <c r="M222" i="8"/>
  <c r="L222" i="8"/>
  <c r="M221" i="8"/>
  <c r="L221" i="8"/>
  <c r="M220" i="8"/>
  <c r="L220" i="8"/>
  <c r="M219" i="8"/>
  <c r="L219" i="8"/>
  <c r="M218" i="8"/>
  <c r="L218" i="8"/>
  <c r="M217" i="8"/>
  <c r="L217" i="8"/>
  <c r="M216" i="8"/>
  <c r="L216" i="8"/>
  <c r="M215" i="8"/>
  <c r="L215" i="8"/>
  <c r="M214" i="8"/>
  <c r="L214" i="8"/>
  <c r="M213" i="8"/>
  <c r="L213" i="8"/>
  <c r="M212" i="8"/>
  <c r="L212" i="8"/>
  <c r="M211" i="8"/>
  <c r="L211" i="8"/>
  <c r="M210" i="8"/>
  <c r="L210" i="8"/>
  <c r="M209" i="8"/>
  <c r="L209" i="8"/>
  <c r="M208" i="8"/>
  <c r="L208" i="8"/>
  <c r="M207" i="8"/>
  <c r="L207" i="8"/>
  <c r="M206" i="8"/>
  <c r="L206" i="8"/>
  <c r="M205" i="8"/>
  <c r="L205" i="8"/>
  <c r="M204" i="8"/>
  <c r="L204" i="8"/>
  <c r="M203" i="8"/>
  <c r="L203" i="8"/>
  <c r="M202" i="8"/>
  <c r="L202" i="8"/>
  <c r="M201" i="8"/>
  <c r="L201" i="8"/>
  <c r="M200" i="8"/>
  <c r="L200" i="8"/>
  <c r="M199" i="8"/>
  <c r="L199" i="8"/>
  <c r="M198" i="8"/>
  <c r="L198" i="8"/>
  <c r="M197" i="8"/>
  <c r="L197" i="8"/>
  <c r="M196" i="8"/>
  <c r="L196" i="8"/>
  <c r="M195" i="8"/>
  <c r="L195" i="8"/>
  <c r="M194" i="8"/>
  <c r="L194" i="8"/>
  <c r="M193" i="8"/>
  <c r="L193" i="8"/>
  <c r="M192" i="8"/>
  <c r="L192" i="8"/>
  <c r="M191" i="8"/>
  <c r="L191" i="8"/>
  <c r="M190" i="8"/>
  <c r="L190" i="8"/>
  <c r="M189" i="8"/>
  <c r="L189" i="8"/>
  <c r="M188" i="8"/>
  <c r="L188" i="8"/>
  <c r="M187" i="8"/>
  <c r="L187" i="8"/>
  <c r="M186" i="8"/>
  <c r="L186" i="8"/>
  <c r="M185" i="8"/>
  <c r="L185" i="8"/>
  <c r="M184" i="8"/>
  <c r="L184" i="8"/>
  <c r="M183" i="8"/>
  <c r="L183" i="8"/>
  <c r="M182" i="8"/>
  <c r="L182" i="8"/>
  <c r="M181" i="8"/>
  <c r="L181" i="8"/>
  <c r="M180" i="8"/>
  <c r="L180" i="8"/>
  <c r="M179" i="8"/>
  <c r="L179" i="8"/>
  <c r="M178" i="8"/>
  <c r="L178" i="8"/>
  <c r="M177" i="8"/>
  <c r="L177" i="8"/>
  <c r="M176" i="8"/>
  <c r="L176" i="8"/>
  <c r="M175" i="8"/>
  <c r="L175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M152" i="8"/>
  <c r="L152" i="8"/>
  <c r="M151" i="8"/>
  <c r="L151" i="8"/>
  <c r="M150" i="8"/>
  <c r="L150" i="8"/>
  <c r="M149" i="8"/>
  <c r="L149" i="8"/>
  <c r="M148" i="8"/>
  <c r="L148" i="8"/>
  <c r="M147" i="8"/>
  <c r="L147" i="8"/>
  <c r="M145" i="8"/>
  <c r="L145" i="8"/>
  <c r="M144" i="8"/>
  <c r="L144" i="8"/>
  <c r="M143" i="8"/>
  <c r="L143" i="8"/>
  <c r="M142" i="8"/>
  <c r="L142" i="8"/>
  <c r="M141" i="8"/>
  <c r="L141" i="8"/>
  <c r="M140" i="8"/>
  <c r="L140" i="8"/>
  <c r="M139" i="8"/>
  <c r="L139" i="8"/>
  <c r="M138" i="8"/>
  <c r="L138" i="8"/>
  <c r="M137" i="8"/>
  <c r="L137" i="8"/>
  <c r="M136" i="8"/>
  <c r="L136" i="8"/>
  <c r="M135" i="8"/>
  <c r="L135" i="8"/>
  <c r="M134" i="8"/>
  <c r="L134" i="8"/>
  <c r="M133" i="8"/>
  <c r="L133" i="8"/>
  <c r="M132" i="8"/>
  <c r="L132" i="8"/>
  <c r="M131" i="8"/>
  <c r="L131" i="8"/>
  <c r="M130" i="8"/>
  <c r="L130" i="8"/>
  <c r="M129" i="8"/>
  <c r="L129" i="8"/>
  <c r="M128" i="8"/>
  <c r="L128" i="8"/>
  <c r="M127" i="8"/>
  <c r="L127" i="8"/>
  <c r="M126" i="8"/>
  <c r="L126" i="8"/>
  <c r="M125" i="8"/>
  <c r="L125" i="8"/>
  <c r="M124" i="8"/>
  <c r="L124" i="8"/>
  <c r="M123" i="8"/>
  <c r="L123" i="8"/>
  <c r="M122" i="8"/>
  <c r="L122" i="8"/>
  <c r="M121" i="8"/>
  <c r="L121" i="8"/>
  <c r="M120" i="8"/>
  <c r="L120" i="8"/>
  <c r="M119" i="8"/>
  <c r="L119" i="8"/>
  <c r="M118" i="8"/>
  <c r="L118" i="8"/>
  <c r="M117" i="8"/>
  <c r="L117" i="8"/>
  <c r="M115" i="8"/>
  <c r="L115" i="8"/>
  <c r="M116" i="8"/>
  <c r="L116" i="8"/>
  <c r="M114" i="8"/>
  <c r="L114" i="8"/>
  <c r="M113" i="8"/>
  <c r="L113" i="8"/>
  <c r="M112" i="8"/>
  <c r="L112" i="8"/>
  <c r="M111" i="8"/>
  <c r="L111" i="8"/>
  <c r="M110" i="8"/>
  <c r="L110" i="8"/>
  <c r="M109" i="8"/>
  <c r="L109" i="8"/>
  <c r="M108" i="8"/>
  <c r="L108" i="8"/>
  <c r="M107" i="8"/>
  <c r="L107" i="8"/>
  <c r="M106" i="8"/>
  <c r="L106" i="8"/>
  <c r="M105" i="8"/>
  <c r="L105" i="8"/>
  <c r="M104" i="8"/>
  <c r="L104" i="8"/>
  <c r="M146" i="8"/>
  <c r="L146" i="8"/>
  <c r="M103" i="8"/>
  <c r="L103" i="8"/>
  <c r="M102" i="8"/>
  <c r="L102" i="8"/>
  <c r="M101" i="8"/>
  <c r="L101" i="8"/>
  <c r="M100" i="8"/>
  <c r="L100" i="8"/>
  <c r="M99" i="8"/>
  <c r="L99" i="8"/>
  <c r="M98" i="8"/>
  <c r="L98" i="8"/>
  <c r="M97" i="8"/>
  <c r="L97" i="8"/>
  <c r="M96" i="8"/>
  <c r="L96" i="8"/>
  <c r="M95" i="8"/>
  <c r="L95" i="8"/>
  <c r="M94" i="8"/>
  <c r="L94" i="8"/>
  <c r="M93" i="8"/>
  <c r="L93" i="8"/>
  <c r="M92" i="8"/>
  <c r="L92" i="8"/>
  <c r="M91" i="8"/>
  <c r="L91" i="8"/>
  <c r="M90" i="8"/>
  <c r="L90" i="8"/>
  <c r="M89" i="8"/>
  <c r="L89" i="8"/>
  <c r="M88" i="8"/>
  <c r="L88" i="8"/>
  <c r="M87" i="8"/>
  <c r="L87" i="8"/>
  <c r="M86" i="8"/>
  <c r="L86" i="8"/>
  <c r="M85" i="8"/>
  <c r="L85" i="8"/>
  <c r="M84" i="8"/>
  <c r="L84" i="8"/>
  <c r="M83" i="8"/>
  <c r="L83" i="8"/>
  <c r="M82" i="8"/>
  <c r="L82" i="8"/>
  <c r="M81" i="8"/>
  <c r="L81" i="8"/>
  <c r="M80" i="8"/>
  <c r="L80" i="8"/>
  <c r="M79" i="8"/>
  <c r="L79" i="8"/>
  <c r="M78" i="8"/>
  <c r="L78" i="8"/>
  <c r="M77" i="8"/>
  <c r="L77" i="8"/>
  <c r="M76" i="8"/>
  <c r="L76" i="8"/>
  <c r="M75" i="8"/>
  <c r="L75" i="8"/>
  <c r="L74" i="8"/>
  <c r="N74" i="8" s="1"/>
  <c r="L73" i="8"/>
  <c r="N73" i="8" s="1"/>
  <c r="L72" i="8"/>
  <c r="N72" i="8" s="1"/>
  <c r="L71" i="8"/>
  <c r="N71" i="8" s="1"/>
  <c r="L70" i="8"/>
  <c r="N70" i="8" s="1"/>
  <c r="L69" i="8"/>
  <c r="N69" i="8" s="1"/>
  <c r="L68" i="8"/>
  <c r="N68" i="8" s="1"/>
  <c r="L67" i="8"/>
  <c r="N67" i="8" s="1"/>
  <c r="L66" i="8"/>
  <c r="N66" i="8" s="1"/>
  <c r="L65" i="8"/>
  <c r="N65" i="8" s="1"/>
  <c r="L64" i="8"/>
  <c r="N64" i="8" s="1"/>
  <c r="L63" i="8"/>
  <c r="N63" i="8" s="1"/>
  <c r="L62" i="8"/>
  <c r="N62" i="8" s="1"/>
  <c r="L61" i="8"/>
  <c r="N61" i="8" s="1"/>
  <c r="L59" i="8"/>
  <c r="N59" i="8" s="1"/>
  <c r="L60" i="8"/>
  <c r="N60" i="8" s="1"/>
  <c r="L58" i="8"/>
  <c r="N58" i="8" s="1"/>
  <c r="M57" i="8"/>
  <c r="L57" i="8"/>
  <c r="M56" i="8"/>
  <c r="L56" i="8"/>
  <c r="M55" i="8"/>
  <c r="L55" i="8"/>
  <c r="M54" i="8"/>
  <c r="L54" i="8"/>
  <c r="M53" i="8"/>
  <c r="L53" i="8"/>
  <c r="M52" i="8"/>
  <c r="L52" i="8"/>
  <c r="M51" i="8"/>
  <c r="L51" i="8"/>
  <c r="M50" i="8"/>
  <c r="L50" i="8"/>
  <c r="M48" i="8"/>
  <c r="L48" i="8"/>
  <c r="M49" i="8"/>
  <c r="L49" i="8"/>
  <c r="M47" i="8"/>
  <c r="L47" i="8"/>
  <c r="M46" i="8"/>
  <c r="L46" i="8"/>
  <c r="M45" i="8"/>
  <c r="L45" i="8"/>
  <c r="M43" i="8"/>
  <c r="L43" i="8"/>
  <c r="M42" i="8"/>
  <c r="L42" i="8"/>
  <c r="M41" i="8"/>
  <c r="L41" i="8"/>
  <c r="M40" i="8"/>
  <c r="L40" i="8"/>
  <c r="M39" i="8"/>
  <c r="L39" i="8"/>
  <c r="M38" i="8"/>
  <c r="L38" i="8"/>
  <c r="M37" i="8"/>
  <c r="L37" i="8"/>
  <c r="M36" i="8"/>
  <c r="L36" i="8"/>
  <c r="M35" i="8"/>
  <c r="L35" i="8"/>
  <c r="M34" i="8"/>
  <c r="L34" i="8"/>
  <c r="M33" i="8"/>
  <c r="L33" i="8"/>
  <c r="M32" i="8"/>
  <c r="L32" i="8"/>
  <c r="M31" i="8"/>
  <c r="L31" i="8"/>
  <c r="M30" i="8"/>
  <c r="L30" i="8"/>
  <c r="M29" i="8"/>
  <c r="L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L22" i="8"/>
  <c r="M21" i="8"/>
  <c r="L21" i="8"/>
  <c r="M20" i="8"/>
  <c r="L20" i="8"/>
  <c r="M19" i="8"/>
  <c r="L19" i="8"/>
  <c r="M18" i="8"/>
  <c r="L18" i="8"/>
  <c r="M17" i="8"/>
  <c r="L17" i="8"/>
  <c r="M16" i="8"/>
  <c r="L16" i="8"/>
  <c r="M15" i="8"/>
  <c r="L15" i="8"/>
  <c r="M14" i="8"/>
  <c r="L14" i="8"/>
  <c r="M13" i="8"/>
  <c r="L13" i="8"/>
  <c r="M12" i="8"/>
  <c r="L12" i="8"/>
  <c r="M10" i="8"/>
  <c r="L10" i="8"/>
  <c r="M9" i="8"/>
  <c r="L9" i="8"/>
  <c r="N76" i="8" l="1"/>
  <c r="N143" i="8"/>
  <c r="N176" i="8"/>
  <c r="N240" i="8"/>
  <c r="N248" i="8"/>
  <c r="N256" i="8"/>
  <c r="N304" i="8"/>
  <c r="N336" i="8"/>
  <c r="N352" i="8"/>
  <c r="N424" i="8"/>
  <c r="N431" i="8"/>
  <c r="N464" i="8"/>
  <c r="N297" i="8"/>
  <c r="N194" i="8"/>
  <c r="N226" i="8"/>
  <c r="N234" i="8"/>
  <c r="N238" i="8"/>
  <c r="N330" i="8"/>
  <c r="N334" i="8"/>
  <c r="N354" i="8"/>
  <c r="N449" i="8"/>
  <c r="N303" i="8"/>
  <c r="N52" i="8"/>
  <c r="N75" i="8"/>
  <c r="N81" i="8"/>
  <c r="N89" i="8"/>
  <c r="N97" i="8"/>
  <c r="N106" i="8"/>
  <c r="N110" i="8"/>
  <c r="N308" i="8"/>
  <c r="N324" i="8"/>
  <c r="N328" i="8"/>
  <c r="N9" i="8"/>
  <c r="N41" i="8"/>
  <c r="N329" i="8"/>
  <c r="N361" i="8"/>
  <c r="N393" i="8"/>
  <c r="N457" i="8"/>
  <c r="N165" i="8"/>
  <c r="N213" i="8"/>
  <c r="N245" i="8"/>
  <c r="N257" i="8"/>
  <c r="N265" i="8"/>
  <c r="N356" i="8"/>
  <c r="N372" i="8"/>
  <c r="N388" i="8"/>
  <c r="N392" i="8"/>
  <c r="N17" i="8"/>
  <c r="N307" i="8"/>
  <c r="N476" i="8"/>
  <c r="N480" i="8"/>
  <c r="N115" i="8"/>
  <c r="N128" i="8"/>
  <c r="N132" i="8"/>
  <c r="N10" i="8"/>
  <c r="N24" i="8"/>
  <c r="N32" i="8"/>
  <c r="N34" i="8"/>
  <c r="N100" i="8"/>
  <c r="N111" i="8"/>
  <c r="N322" i="8"/>
  <c r="N243" i="8"/>
  <c r="N452" i="8"/>
  <c r="N187" i="8"/>
  <c r="N191" i="8"/>
  <c r="N325" i="8"/>
  <c r="N400" i="8"/>
  <c r="N227" i="8"/>
  <c r="N180" i="8"/>
  <c r="N224" i="8"/>
  <c r="N473" i="8"/>
  <c r="N493" i="8"/>
  <c r="N505" i="8"/>
  <c r="N421" i="8"/>
  <c r="N448" i="8"/>
  <c r="N466" i="8"/>
  <c r="N470" i="8"/>
  <c r="N474" i="8"/>
  <c r="N482" i="8"/>
  <c r="N506" i="8"/>
  <c r="N21" i="8"/>
  <c r="N116" i="8"/>
  <c r="N145" i="8"/>
  <c r="N154" i="8"/>
  <c r="N158" i="8"/>
  <c r="N162" i="8"/>
  <c r="N292" i="8"/>
  <c r="N363" i="8"/>
  <c r="N367" i="8"/>
  <c r="N436" i="8"/>
  <c r="N186" i="8"/>
  <c r="N293" i="8"/>
  <c r="N42" i="8"/>
  <c r="N46" i="8"/>
  <c r="N101" i="8"/>
  <c r="N104" i="8"/>
  <c r="N136" i="8"/>
  <c r="N148" i="8"/>
  <c r="N152" i="8"/>
  <c r="N168" i="8"/>
  <c r="N250" i="8"/>
  <c r="N258" i="8"/>
  <c r="N290" i="8"/>
  <c r="N305" i="8"/>
  <c r="N313" i="8"/>
  <c r="N340" i="8"/>
  <c r="N441" i="8"/>
  <c r="N481" i="8"/>
  <c r="N82" i="8"/>
  <c r="N90" i="8"/>
  <c r="N94" i="8"/>
  <c r="N98" i="8"/>
  <c r="N153" i="8"/>
  <c r="N161" i="8"/>
  <c r="N239" i="8"/>
  <c r="N345" i="8"/>
  <c r="N353" i="8"/>
  <c r="N368" i="8"/>
  <c r="N442" i="8"/>
  <c r="N446" i="8"/>
  <c r="N458" i="8"/>
  <c r="N462" i="8"/>
  <c r="N16" i="8"/>
  <c r="N43" i="8"/>
  <c r="N47" i="8"/>
  <c r="N113" i="8"/>
  <c r="N125" i="8"/>
  <c r="N129" i="8"/>
  <c r="N169" i="8"/>
  <c r="N267" i="8"/>
  <c r="N271" i="8"/>
  <c r="N208" i="8"/>
  <c r="N283" i="8"/>
  <c r="N314" i="8"/>
  <c r="N357" i="8"/>
  <c r="N404" i="8"/>
  <c r="N408" i="8"/>
  <c r="N498" i="8"/>
  <c r="N36" i="8"/>
  <c r="N40" i="8"/>
  <c r="N49" i="8"/>
  <c r="N170" i="8"/>
  <c r="N174" i="8"/>
  <c r="N181" i="8"/>
  <c r="N193" i="8"/>
  <c r="N201" i="8"/>
  <c r="N228" i="8"/>
  <c r="N260" i="8"/>
  <c r="N264" i="8"/>
  <c r="N272" i="8"/>
  <c r="N288" i="8"/>
  <c r="N319" i="8"/>
  <c r="N373" i="8"/>
  <c r="N385" i="8"/>
  <c r="N389" i="8"/>
  <c r="N401" i="8"/>
  <c r="N409" i="8"/>
  <c r="N417" i="8"/>
  <c r="N425" i="8"/>
  <c r="N435" i="8"/>
  <c r="N467" i="8"/>
  <c r="N471" i="8"/>
  <c r="N25" i="8"/>
  <c r="N33" i="8"/>
  <c r="N80" i="8"/>
  <c r="N88" i="8"/>
  <c r="N96" i="8"/>
  <c r="N233" i="8"/>
  <c r="N370" i="8"/>
  <c r="N374" i="8"/>
  <c r="N382" i="8"/>
  <c r="N386" i="8"/>
  <c r="N48" i="8"/>
  <c r="N57" i="8"/>
  <c r="N202" i="8"/>
  <c r="N206" i="8"/>
  <c r="N273" i="8"/>
  <c r="N281" i="8"/>
  <c r="N289" i="8"/>
  <c r="N402" i="8"/>
  <c r="N410" i="8"/>
  <c r="N414" i="8"/>
  <c r="N418" i="8"/>
  <c r="N488" i="8"/>
  <c r="N496" i="8"/>
  <c r="N500" i="8"/>
  <c r="N504" i="8"/>
  <c r="N53" i="8"/>
  <c r="N121" i="8"/>
  <c r="N164" i="8"/>
  <c r="N210" i="8"/>
  <c r="N218" i="8"/>
  <c r="N222" i="8"/>
  <c r="N244" i="8"/>
  <c r="N298" i="8"/>
  <c r="N302" i="8"/>
  <c r="N309" i="8"/>
  <c r="N321" i="8"/>
  <c r="N378" i="8"/>
  <c r="N420" i="8"/>
  <c r="N477" i="8"/>
  <c r="N492" i="8"/>
  <c r="N50" i="8"/>
  <c r="N54" i="8"/>
  <c r="N146" i="8"/>
  <c r="N122" i="8"/>
  <c r="N126" i="8"/>
  <c r="N137" i="8"/>
  <c r="N141" i="8"/>
  <c r="N144" i="8"/>
  <c r="N149" i="8"/>
  <c r="N172" i="8"/>
  <c r="N184" i="8"/>
  <c r="N192" i="8"/>
  <c r="N203" i="8"/>
  <c r="N207" i="8"/>
  <c r="N241" i="8"/>
  <c r="N249" i="8"/>
  <c r="N306" i="8"/>
  <c r="N318" i="8"/>
  <c r="N344" i="8"/>
  <c r="N360" i="8"/>
  <c r="N379" i="8"/>
  <c r="N383" i="8"/>
  <c r="N394" i="8"/>
  <c r="N398" i="8"/>
  <c r="N405" i="8"/>
  <c r="N455" i="8"/>
  <c r="N439" i="8"/>
  <c r="N447" i="8"/>
  <c r="N459" i="8"/>
  <c r="N463" i="8"/>
  <c r="N489" i="8"/>
  <c r="N497" i="8"/>
  <c r="N78" i="8"/>
  <c r="N85" i="8"/>
  <c r="N119" i="8"/>
  <c r="N127" i="8"/>
  <c r="N138" i="8"/>
  <c r="N142" i="8"/>
  <c r="N177" i="8"/>
  <c r="N185" i="8"/>
  <c r="N196" i="8"/>
  <c r="N200" i="8"/>
  <c r="N219" i="8"/>
  <c r="N242" i="8"/>
  <c r="N254" i="8"/>
  <c r="N261" i="8"/>
  <c r="N276" i="8"/>
  <c r="N280" i="8"/>
  <c r="N296" i="8"/>
  <c r="N337" i="8"/>
  <c r="N341" i="8"/>
  <c r="N364" i="8"/>
  <c r="N376" i="8"/>
  <c r="N384" i="8"/>
  <c r="N395" i="8"/>
  <c r="N399" i="8"/>
  <c r="N432" i="8"/>
  <c r="N440" i="8"/>
  <c r="N451" i="8"/>
  <c r="N456" i="8"/>
  <c r="N490" i="8"/>
  <c r="N338" i="8"/>
  <c r="N346" i="8"/>
  <c r="N350" i="8"/>
  <c r="N426" i="8"/>
  <c r="N429" i="8"/>
  <c r="N472" i="8"/>
  <c r="N483" i="8"/>
  <c r="N487" i="8"/>
  <c r="N12" i="8"/>
  <c r="N15" i="8"/>
  <c r="N18" i="8"/>
  <c r="N56" i="8"/>
  <c r="N79" i="8"/>
  <c r="N112" i="8"/>
  <c r="N120" i="8"/>
  <c r="N131" i="8"/>
  <c r="N135" i="8"/>
  <c r="N178" i="8"/>
  <c r="N190" i="8"/>
  <c r="N197" i="8"/>
  <c r="N212" i="8"/>
  <c r="N216" i="8"/>
  <c r="N232" i="8"/>
  <c r="N251" i="8"/>
  <c r="N255" i="8"/>
  <c r="N266" i="8"/>
  <c r="N277" i="8"/>
  <c r="N312" i="8"/>
  <c r="N320" i="8"/>
  <c r="N331" i="8"/>
  <c r="N335" i="8"/>
  <c r="N369" i="8"/>
  <c r="N377" i="8"/>
  <c r="N433" i="8"/>
  <c r="N445" i="8"/>
  <c r="N26" i="8"/>
  <c r="N30" i="8"/>
  <c r="N91" i="8"/>
  <c r="N95" i="8"/>
  <c r="N105" i="8"/>
  <c r="N109" i="8"/>
  <c r="N160" i="8"/>
  <c r="N171" i="8"/>
  <c r="N175" i="8"/>
  <c r="N209" i="8"/>
  <c r="N217" i="8"/>
  <c r="N225" i="8"/>
  <c r="N274" i="8"/>
  <c r="N282" i="8"/>
  <c r="N286" i="8"/>
  <c r="N362" i="8"/>
  <c r="N366" i="8"/>
  <c r="N416" i="8"/>
  <c r="N427" i="8"/>
  <c r="N430" i="8"/>
  <c r="N465" i="8"/>
  <c r="N19" i="8"/>
  <c r="N23" i="8"/>
  <c r="N29" i="8"/>
  <c r="N83" i="8"/>
  <c r="N87" i="8"/>
  <c r="N93" i="8"/>
  <c r="N133" i="8"/>
  <c r="N139" i="8"/>
  <c r="N147" i="8"/>
  <c r="N151" i="8"/>
  <c r="N157" i="8"/>
  <c r="N198" i="8"/>
  <c r="N204" i="8"/>
  <c r="N211" i="8"/>
  <c r="N215" i="8"/>
  <c r="N221" i="8"/>
  <c r="N262" i="8"/>
  <c r="N268" i="8"/>
  <c r="N275" i="8"/>
  <c r="N279" i="8"/>
  <c r="N285" i="8"/>
  <c r="N315" i="8"/>
  <c r="N326" i="8"/>
  <c r="N332" i="8"/>
  <c r="N339" i="8"/>
  <c r="N343" i="8"/>
  <c r="N349" i="8"/>
  <c r="N390" i="8"/>
  <c r="N396" i="8"/>
  <c r="N403" i="8"/>
  <c r="N407" i="8"/>
  <c r="N413" i="8"/>
  <c r="N453" i="8"/>
  <c r="N460" i="8"/>
  <c r="N478" i="8"/>
  <c r="N484" i="8"/>
  <c r="N491" i="8"/>
  <c r="N495" i="8"/>
  <c r="N501" i="8"/>
  <c r="N13" i="8"/>
  <c r="N77" i="8"/>
  <c r="N117" i="8"/>
  <c r="N123" i="8"/>
  <c r="N130" i="8"/>
  <c r="N134" i="8"/>
  <c r="N140" i="8"/>
  <c r="N182" i="8"/>
  <c r="N188" i="8"/>
  <c r="N195" i="8"/>
  <c r="N199" i="8"/>
  <c r="N205" i="8"/>
  <c r="N235" i="8"/>
  <c r="N246" i="8"/>
  <c r="N252" i="8"/>
  <c r="N259" i="8"/>
  <c r="N263" i="8"/>
  <c r="N269" i="8"/>
  <c r="N299" i="8"/>
  <c r="N310" i="8"/>
  <c r="N316" i="8"/>
  <c r="N323" i="8"/>
  <c r="N327" i="8"/>
  <c r="N333" i="8"/>
  <c r="N380" i="8"/>
  <c r="N387" i="8"/>
  <c r="N391" i="8"/>
  <c r="N397" i="8"/>
  <c r="N437" i="8"/>
  <c r="N443" i="8"/>
  <c r="N450" i="8"/>
  <c r="N454" i="8"/>
  <c r="N461" i="8"/>
  <c r="N468" i="8"/>
  <c r="N475" i="8"/>
  <c r="N479" i="8"/>
  <c r="N485" i="8"/>
  <c r="N14" i="8"/>
  <c r="N20" i="8"/>
  <c r="N27" i="8"/>
  <c r="N31" i="8"/>
  <c r="N37" i="8"/>
  <c r="N84" i="8"/>
  <c r="N155" i="8"/>
  <c r="N159" i="8"/>
  <c r="N223" i="8"/>
  <c r="N229" i="8"/>
  <c r="N287" i="8"/>
  <c r="N347" i="8"/>
  <c r="N351" i="8"/>
  <c r="N411" i="8"/>
  <c r="N415" i="8"/>
  <c r="N499" i="8"/>
  <c r="N503" i="8"/>
  <c r="N38" i="8"/>
  <c r="N51" i="8"/>
  <c r="N55" i="8"/>
  <c r="N102" i="8"/>
  <c r="N107" i="8"/>
  <c r="N114" i="8"/>
  <c r="N118" i="8"/>
  <c r="N124" i="8"/>
  <c r="N166" i="8"/>
  <c r="N179" i="8"/>
  <c r="N183" i="8"/>
  <c r="N189" i="8"/>
  <c r="N230" i="8"/>
  <c r="N236" i="8"/>
  <c r="N247" i="8"/>
  <c r="N253" i="8"/>
  <c r="N295" i="8"/>
  <c r="N300" i="8"/>
  <c r="N311" i="8"/>
  <c r="N317" i="8"/>
  <c r="N358" i="8"/>
  <c r="N371" i="8"/>
  <c r="N375" i="8"/>
  <c r="N381" i="8"/>
  <c r="N422" i="8"/>
  <c r="N434" i="8"/>
  <c r="N438" i="8"/>
  <c r="N444" i="8"/>
  <c r="N469" i="8"/>
  <c r="N22" i="8"/>
  <c r="N28" i="8"/>
  <c r="N35" i="8"/>
  <c r="N39" i="8"/>
  <c r="N45" i="8"/>
  <c r="N86" i="8"/>
  <c r="N92" i="8"/>
  <c r="N99" i="8"/>
  <c r="N103" i="8"/>
  <c r="N108" i="8"/>
  <c r="N150" i="8"/>
  <c r="N156" i="8"/>
  <c r="N163" i="8"/>
  <c r="N167" i="8"/>
  <c r="N173" i="8"/>
  <c r="N214" i="8"/>
  <c r="N220" i="8"/>
  <c r="N231" i="8"/>
  <c r="N237" i="8"/>
  <c r="N278" i="8"/>
  <c r="N284" i="8"/>
  <c r="N291" i="8"/>
  <c r="N294" i="8"/>
  <c r="N301" i="8"/>
  <c r="N342" i="8"/>
  <c r="N348" i="8"/>
  <c r="N355" i="8"/>
  <c r="N359" i="8"/>
  <c r="N365" i="8"/>
  <c r="N406" i="8"/>
  <c r="N412" i="8"/>
  <c r="N419" i="8"/>
  <c r="N423" i="8"/>
  <c r="N428" i="8"/>
  <c r="N494" i="8"/>
  <c r="N507" i="8"/>
</calcChain>
</file>

<file path=xl/sharedStrings.xml><?xml version="1.0" encoding="utf-8"?>
<sst xmlns="http://schemas.openxmlformats.org/spreadsheetml/2006/main" count="3016" uniqueCount="1403">
  <si>
    <t>UNIDADE DE ENSINO</t>
  </si>
  <si>
    <t>CENTRO DE EXCELENCIA JOSE ROLLEMBERG LEITE</t>
  </si>
  <si>
    <t>COLEGIO ESTADUAL PROFESSOR ACRISIO CRUZ</t>
  </si>
  <si>
    <t>COLEGIO ESTADUAL LEONOR TELES DE MENEZES</t>
  </si>
  <si>
    <t>COLEGIO ESTADUAL JACKSON DE FIGUEIREDO</t>
  </si>
  <si>
    <t>COLEGIO ESTADUAL TOBIAS BARRETO</t>
  </si>
  <si>
    <t>COLEGIO ESTADUAL IVO DO PRADO</t>
  </si>
  <si>
    <t>COLEGIO ESTADUAL VITORIA DE SANTA MARIA</t>
  </si>
  <si>
    <t>COLEGIO ESTADUAL CEL FRANCISCO DE SOUZA PORTO</t>
  </si>
  <si>
    <t>ESCOLA ESTADUAL PROFESSOR FRANCISCO PORTUGAL</t>
  </si>
  <si>
    <t>COLEGIO ESTADUAL PAULINO NASCIMENTO</t>
  </si>
  <si>
    <t>ESCOLA ESTADUAL EMBAIXADOR BILAC PINTO</t>
  </si>
  <si>
    <t>ESCOLA ESTADUAL RODRIGUES DOREA</t>
  </si>
  <si>
    <t>ESCOLA ESTADUAL MINISTRO GERALDO BARRETO SOBRAL</t>
  </si>
  <si>
    <t>COLEGIO ESTADUAL OLAVO BILAC</t>
  </si>
  <si>
    <t>COLEGIO ESTADUAL PROFESSOR JOAQUIM VIEIRA SOBRAL</t>
  </si>
  <si>
    <t>COLEGIO ESTADUAL 24 DE OUTUBRO</t>
  </si>
  <si>
    <t>COLEGIO ESTADUAL DR JUGURTA BARRETO DE LIMA</t>
  </si>
  <si>
    <t>ESCOLA ESTADUAL POETA GARCIA ROSA</t>
  </si>
  <si>
    <t>ESCOLA ESTADUAL JACINTHO DE FIGUEIREDO MARTINS</t>
  </si>
  <si>
    <t>ESCOLA ESTADUAL PROFESSOR RUY ELOY</t>
  </si>
  <si>
    <t>ESC ESTADUAL SENADOR LEITE NETO</t>
  </si>
  <si>
    <t>COLEGIO ESTADUAL 17 DE MARCO</t>
  </si>
  <si>
    <t>COLEGIO ESTADUAL ALCEU AMOROSO LIMA</t>
  </si>
  <si>
    <t>COLEGIO ESTADUAL GENERAL SIQUEIRA</t>
  </si>
  <si>
    <t>ESCOLA ESTADUAL SAO JOSE</t>
  </si>
  <si>
    <t>IDESE</t>
  </si>
  <si>
    <t>EMEF JOSE CONRADO DE ARAUJO</t>
  </si>
  <si>
    <t>EMEF OLGA BENARIO</t>
  </si>
  <si>
    <t>EMEF SABINO RIBEIRO</t>
  </si>
  <si>
    <t>EMEF PRESIDENTE VARGAS</t>
  </si>
  <si>
    <t>EMEF PROF ALCEBIADES MELO VILAS BOAS</t>
  </si>
  <si>
    <t>EMEF PROFESSOR FLORENTINO MENEZES</t>
  </si>
  <si>
    <t>EMEF SERGIO FRANCISCO DA SILVA</t>
  </si>
  <si>
    <t>EMEF JUSCELINO KUBITSCHEK</t>
  </si>
  <si>
    <t>EMEF PRESIDENTE TANCREDO NEVES</t>
  </si>
  <si>
    <t>EMEF ANISIO TEIXEIRA</t>
  </si>
  <si>
    <t>EMEF PROFª MARIA THETIS NUNES</t>
  </si>
  <si>
    <t>EMEF SANTA RITA DE CASSIA</t>
  </si>
  <si>
    <t>EMEF PROF JOSE ANTONIO DA COSTA MELO</t>
  </si>
  <si>
    <t>EMEF MANOEL BOMFIM</t>
  </si>
  <si>
    <t>EMEF PROFESSOR LAONTE GAMA DA SILVA</t>
  </si>
  <si>
    <t>EMEF JOAO TELES MENEZES</t>
  </si>
  <si>
    <t>EMEF DEPUTADO JAIME ARAUJO</t>
  </si>
  <si>
    <t>EMEF OVIEDO TEIXEIRA</t>
  </si>
  <si>
    <t>CENT EXC PROF MARIA DAS GRACAS A MELO</t>
  </si>
  <si>
    <t>CÓDIGO INEP ESCOLA</t>
  </si>
  <si>
    <t>MUNICÍPIO</t>
  </si>
  <si>
    <t>ARACAJU</t>
  </si>
  <si>
    <t>CENTRO DE EXCELENCIA PROFESSOR PAULO FREIRE</t>
  </si>
  <si>
    <t>CENTRO DE EXCELENCIA PROFESSOR GONCALO ROLLEMBERG LEITE</t>
  </si>
  <si>
    <t>CENTRO DE EXCELENCIA GOV AUGUSTO FRANCO</t>
  </si>
  <si>
    <t>CENTRO DE EXCELENCIA LEANDRO MACIEL</t>
  </si>
  <si>
    <t>CENT EXC PROF JOSE CARLOS DE SOUSA</t>
  </si>
  <si>
    <t>CENT EXC PROF MARIA IVANDA DE CARVALHO NASCIMENTO</t>
  </si>
  <si>
    <t>CENTRO DE EXCELENCIA NELSON MANDELA</t>
  </si>
  <si>
    <t>CENT EXC PROF OFENISIA SOARES FREIRE</t>
  </si>
  <si>
    <t>CENTRO DE EXCELENCIA SANTOS DUMONT</t>
  </si>
  <si>
    <t>CENTRO DE EXCELENCIA JOHN KENNEDY</t>
  </si>
  <si>
    <t>ESCOLA ESTADUAL PROFESSOR BENEDITO OLIVEIRA</t>
  </si>
  <si>
    <t>ESCOLA ESTADUAL 8 DE JULHO</t>
  </si>
  <si>
    <t>ESC ESTADUAL DR MANOEL LUIZ</t>
  </si>
  <si>
    <t>COLEGIO ESTADUAL JORNALISTA PAULO COSTA</t>
  </si>
  <si>
    <t>ESCOLA ESTADUAL JOSE DE ALENCAR CARDOSO</t>
  </si>
  <si>
    <t>ESCOLA ESTADUAL MONSENHOR CARLOS CAMELIO COSTA</t>
  </si>
  <si>
    <t>ESCOLA ESTADUAL MONTEIRO LOBATO</t>
  </si>
  <si>
    <t>ESCOLA ESTADUAL PROF VALNIR CHAGAS</t>
  </si>
  <si>
    <t>Proficiência</t>
  </si>
  <si>
    <t>Nota Padronizada</t>
  </si>
  <si>
    <t>6º EF</t>
  </si>
  <si>
    <t>7º EF</t>
  </si>
  <si>
    <t>8º EF</t>
  </si>
  <si>
    <t>9º EF</t>
  </si>
  <si>
    <t>215,7</t>
  </si>
  <si>
    <t>218,4</t>
  </si>
  <si>
    <t>218,2</t>
  </si>
  <si>
    <t>212,9</t>
  </si>
  <si>
    <t>208,0</t>
  </si>
  <si>
    <t>220,2</t>
  </si>
  <si>
    <t>223,2</t>
  </si>
  <si>
    <t>202,2</t>
  </si>
  <si>
    <t>209,9</t>
  </si>
  <si>
    <t>264,2</t>
  </si>
  <si>
    <t>243,2</t>
  </si>
  <si>
    <t>248,2</t>
  </si>
  <si>
    <t>252,1</t>
  </si>
  <si>
    <t>257,5</t>
  </si>
  <si>
    <t>251,2</t>
  </si>
  <si>
    <t>246,8</t>
  </si>
  <si>
    <t>244,1</t>
  </si>
  <si>
    <t>250,0</t>
  </si>
  <si>
    <t>256,5</t>
  </si>
  <si>
    <t>252,5</t>
  </si>
  <si>
    <t>265,1</t>
  </si>
  <si>
    <t>252,6</t>
  </si>
  <si>
    <t>262,0</t>
  </si>
  <si>
    <t>257,2</t>
  </si>
  <si>
    <t>241,1</t>
  </si>
  <si>
    <t>257,3</t>
  </si>
  <si>
    <t>266,2</t>
  </si>
  <si>
    <t>253,5</t>
  </si>
  <si>
    <t>255,4</t>
  </si>
  <si>
    <t>251,7</t>
  </si>
  <si>
    <t>256,0</t>
  </si>
  <si>
    <t>254,4</t>
  </si>
  <si>
    <t>257,4</t>
  </si>
  <si>
    <t>250,1</t>
  </si>
  <si>
    <t>245,2</t>
  </si>
  <si>
    <t>263,0</t>
  </si>
  <si>
    <t>262,7</t>
  </si>
  <si>
    <t>263,6</t>
  </si>
  <si>
    <t>255,7</t>
  </si>
  <si>
    <t>233,4</t>
  </si>
  <si>
    <t>252,8</t>
  </si>
  <si>
    <t>260,6</t>
  </si>
  <si>
    <t>264,6</t>
  </si>
  <si>
    <t>264,8</t>
  </si>
  <si>
    <t>255,6</t>
  </si>
  <si>
    <t>227,3</t>
  </si>
  <si>
    <t>246,9</t>
  </si>
  <si>
    <t>260,3</t>
  </si>
  <si>
    <t>237,4</t>
  </si>
  <si>
    <t>243,5</t>
  </si>
  <si>
    <t>238,8</t>
  </si>
  <si>
    <t>247,2</t>
  </si>
  <si>
    <t>242,3</t>
  </si>
  <si>
    <t>230,0</t>
  </si>
  <si>
    <t>232,2</t>
  </si>
  <si>
    <t>233,8</t>
  </si>
  <si>
    <t>236,8</t>
  </si>
  <si>
    <t>236,9</t>
  </si>
  <si>
    <t>227,7</t>
  </si>
  <si>
    <t>231,6</t>
  </si>
  <si>
    <t>241,0</t>
  </si>
  <si>
    <t>240,8</t>
  </si>
  <si>
    <t>242,4</t>
  </si>
  <si>
    <t>238,4</t>
  </si>
  <si>
    <t>244,2</t>
  </si>
  <si>
    <t>239,5</t>
  </si>
  <si>
    <t>225,3</t>
  </si>
  <si>
    <t>252,9</t>
  </si>
  <si>
    <t>233,0</t>
  </si>
  <si>
    <t>232,8</t>
  </si>
  <si>
    <t>238,2</t>
  </si>
  <si>
    <t>235,9</t>
  </si>
  <si>
    <t>244,0</t>
  </si>
  <si>
    <t>230,6</t>
  </si>
  <si>
    <t>240,3</t>
  </si>
  <si>
    <t>238,1</t>
  </si>
  <si>
    <t>210,8</t>
  </si>
  <si>
    <t>235,7</t>
  </si>
  <si>
    <t>235,5</t>
  </si>
  <si>
    <t>252,4</t>
  </si>
  <si>
    <t>243,1</t>
  </si>
  <si>
    <t>217,9</t>
  </si>
  <si>
    <t>232,5</t>
  </si>
  <si>
    <t>242,0</t>
  </si>
  <si>
    <t>221,4</t>
  </si>
  <si>
    <t>219,6</t>
  </si>
  <si>
    <t>229,3</t>
  </si>
  <si>
    <t>222,1</t>
  </si>
  <si>
    <t>236,2</t>
  </si>
  <si>
    <t>239,7</t>
  </si>
  <si>
    <t>240,1</t>
  </si>
  <si>
    <t>237,8</t>
  </si>
  <si>
    <t>224,4</t>
  </si>
  <si>
    <t>226,5</t>
  </si>
  <si>
    <t>241,7</t>
  </si>
  <si>
    <t>233,9</t>
  </si>
  <si>
    <t>235,1</t>
  </si>
  <si>
    <t>232,6</t>
  </si>
  <si>
    <t>238,0</t>
  </si>
  <si>
    <t>216,2</t>
  </si>
  <si>
    <t>221,1</t>
  </si>
  <si>
    <t>231,0</t>
  </si>
  <si>
    <t>253,9</t>
  </si>
  <si>
    <t>254,0</t>
  </si>
  <si>
    <t>246,6</t>
  </si>
  <si>
    <t>255,8</t>
  </si>
  <si>
    <t>250,9</t>
  </si>
  <si>
    <t>261,1</t>
  </si>
  <si>
    <t>267,1</t>
  </si>
  <si>
    <t>252,0</t>
  </si>
  <si>
    <t>268,7</t>
  </si>
  <si>
    <t>260,1</t>
  </si>
  <si>
    <t>228,5</t>
  </si>
  <si>
    <t>238,5</t>
  </si>
  <si>
    <t>245,4</t>
  </si>
  <si>
    <t>243,6</t>
  </si>
  <si>
    <t>268,0</t>
  </si>
  <si>
    <t>248,7</t>
  </si>
  <si>
    <t>257,6</t>
  </si>
  <si>
    <t>271,0</t>
  </si>
  <si>
    <t>251,8</t>
  </si>
  <si>
    <t>265,4</t>
  </si>
  <si>
    <t>LÍNGUA PORTUGUESA</t>
  </si>
  <si>
    <t>MATEMÁTICA</t>
  </si>
  <si>
    <t>INDICADOR DE APROVAÇÃO AF</t>
  </si>
  <si>
    <t>ARAUÁ</t>
  </si>
  <si>
    <t>COLEGIO ESTADUAL MANUEL BOMFIM</t>
  </si>
  <si>
    <t>259,0</t>
  </si>
  <si>
    <t>249,9</t>
  </si>
  <si>
    <t>CRISTINÁPOLIS</t>
  </si>
  <si>
    <t>ESCOLA ESTADUAL CORONEL OTAVIO DE SOUZA LEITE</t>
  </si>
  <si>
    <t>265,0</t>
  </si>
  <si>
    <t>243,0</t>
  </si>
  <si>
    <t>ESTÂNCIA</t>
  </si>
  <si>
    <t>COLEGIO ESTADUAL ARABELA RIBEIRO</t>
  </si>
  <si>
    <t>220,6</t>
  </si>
  <si>
    <t>COLEGIO ESTADUAL PROFESSOR GILSON AMADO</t>
  </si>
  <si>
    <t>248,3</t>
  </si>
  <si>
    <t>COLEGIO ESTADUAL GUMERCINDO BESSA</t>
  </si>
  <si>
    <t>258,4</t>
  </si>
  <si>
    <t>248,5</t>
  </si>
  <si>
    <t>ESCOLA ESTADUAL GILBERTO AMADO</t>
  </si>
  <si>
    <t>235,8</t>
  </si>
  <si>
    <t>234,4</t>
  </si>
  <si>
    <t>INDIAROBA</t>
  </si>
  <si>
    <t>COLEGIO ESTADUAL DIONISIO MACHADO</t>
  </si>
  <si>
    <t>233,7</t>
  </si>
  <si>
    <t>PEDRINHAS</t>
  </si>
  <si>
    <t>COLEGIO ESTADUAL PROFESSORA JOSEFINA LEITE CAMPOS</t>
  </si>
  <si>
    <t>COLEGIO ESTADUAL DR JESSE FONTES</t>
  </si>
  <si>
    <t>228,7</t>
  </si>
  <si>
    <t>SALGADO</t>
  </si>
  <si>
    <t>COLEGIO ESTADUAL ALENCAR CARDOSO</t>
  </si>
  <si>
    <t>ESCOLA ESTADUAL JOSE CONRADO DE ARAUJO</t>
  </si>
  <si>
    <t>268,1</t>
  </si>
  <si>
    <t>271,3</t>
  </si>
  <si>
    <t>COLEGIO ESTADUAL FRANCISCO BARBOSA SANTOS</t>
  </si>
  <si>
    <t>TOMAR DO GERU</t>
  </si>
  <si>
    <t>CENTRO DE EXCELENCIA DOM JOSE VICENTE TAVORA</t>
  </si>
  <si>
    <t>221,5</t>
  </si>
  <si>
    <t>UMBAÚBA</t>
  </si>
  <si>
    <t>COLEGIO ESTADUAL DR ANTONIO GARCIA FILHO</t>
  </si>
  <si>
    <t>255,1</t>
  </si>
  <si>
    <t>237,6</t>
  </si>
  <si>
    <t>COL EST PREF ANFILOFIO FERNANDES VIANA</t>
  </si>
  <si>
    <t>242,9</t>
  </si>
  <si>
    <t>231,5</t>
  </si>
  <si>
    <t>ESC MUN CAPITAO FRANCISCO G NASCIMENTO</t>
  </si>
  <si>
    <t>239,9</t>
  </si>
  <si>
    <t>ESCOLA MUNICIPAL DR JESSE ANDRADE FONTES</t>
  </si>
  <si>
    <t>229,9</t>
  </si>
  <si>
    <t>ESCOLA MUNICIPAL MANOEL FRANCISCO DA COSTA</t>
  </si>
  <si>
    <t>230,7</t>
  </si>
  <si>
    <t>228,3</t>
  </si>
  <si>
    <t>ESCOLA MUNICIPAL JOALDO COSTA CARVALHO</t>
  </si>
  <si>
    <t>232,4</t>
  </si>
  <si>
    <t>222,4</t>
  </si>
  <si>
    <t>BOQUIM</t>
  </si>
  <si>
    <t>ESC MUN EX INT MANOEL CANDIDO FERREIRA</t>
  </si>
  <si>
    <t>236,3</t>
  </si>
  <si>
    <t>ESC MUL GEMINIANO DO NASCIMENTO FONSECA</t>
  </si>
  <si>
    <t>230,3</t>
  </si>
  <si>
    <t>219,7</t>
  </si>
  <si>
    <t>ESCOLA MUNICIPAL JOSE GOES DUARTE</t>
  </si>
  <si>
    <t>259,3</t>
  </si>
  <si>
    <t>257,8</t>
  </si>
  <si>
    <t>ESC MUL M DA GLORIA BARRETO DE ANDRADE</t>
  </si>
  <si>
    <t>250,3</t>
  </si>
  <si>
    <t>229,8</t>
  </si>
  <si>
    <t>ESCOLA MUNICIPAL DEPUTADO JOALDO BARBOSA</t>
  </si>
  <si>
    <t>246,4</t>
  </si>
  <si>
    <t>ESC MUN EF VER ANTONIO CARLOS DE ALMEIDA</t>
  </si>
  <si>
    <t>234,9</t>
  </si>
  <si>
    <t>217,2</t>
  </si>
  <si>
    <t>EMEF EDUCADORA MARIA NILZA DE SOUZA MENDES LIRA</t>
  </si>
  <si>
    <t>246,0</t>
  </si>
  <si>
    <t>228,8</t>
  </si>
  <si>
    <t>ESC MUL DE ENS FUND LEONARDO LEITE NETO</t>
  </si>
  <si>
    <t>ESC MUN EF LUZIA BASTOS DO ESPIRITO SANTO</t>
  </si>
  <si>
    <t>243,8</t>
  </si>
  <si>
    <t>ESC MUN EF LOURIVAL ALVES DA COSTA</t>
  </si>
  <si>
    <t>229,1</t>
  </si>
  <si>
    <t>214,0</t>
  </si>
  <si>
    <t>ESC MUN EF PROF E JORN LUIZ ANTONIO BARRETO</t>
  </si>
  <si>
    <t>240,0</t>
  </si>
  <si>
    <t>ESC MUN SENADOR JULIO CESAR LEITE</t>
  </si>
  <si>
    <t>ESC AGL DE 1 GR GOV ANTONIO C VALADARES</t>
  </si>
  <si>
    <t>237,5</t>
  </si>
  <si>
    <t>248,8</t>
  </si>
  <si>
    <t>ESCOLA MUNICIPAL JOAO NASCIMENTO FILHO</t>
  </si>
  <si>
    <t>258,2</t>
  </si>
  <si>
    <t>247,7</t>
  </si>
  <si>
    <t>ESCOLA MUNICIPAL LAURA CARDOZO COSTA</t>
  </si>
  <si>
    <t>224,2</t>
  </si>
  <si>
    <t>ESCOLA DA COLONIA ENTRE RIOS</t>
  </si>
  <si>
    <t>248,4</t>
  </si>
  <si>
    <t>240,6</t>
  </si>
  <si>
    <t>ESCOLA MUNICIPAL NUBIA LIMA DO NASCIMENTO</t>
  </si>
  <si>
    <t>218,5</t>
  </si>
  <si>
    <t>GR ESC DR HUMBERTO DA SILVEIRA FERREIRA</t>
  </si>
  <si>
    <t>221,0</t>
  </si>
  <si>
    <t>ESCOLA MUNICIPAL PROF DORIJAN DOS SANTOS</t>
  </si>
  <si>
    <t>245,3</t>
  </si>
  <si>
    <t>218,7</t>
  </si>
  <si>
    <t>ESCOLA MUNICIPAL MADRE TABERNACULO</t>
  </si>
  <si>
    <t>245,6</t>
  </si>
  <si>
    <t>238,3</t>
  </si>
  <si>
    <t>ESCOLA MUNICIPAL ZARRIA GABRIEL JASMIM</t>
  </si>
  <si>
    <t>232,9</t>
  </si>
  <si>
    <t>215,4</t>
  </si>
  <si>
    <t>COL MUN PROF IRINETE CARDOSO COSTA</t>
  </si>
  <si>
    <t>227,6</t>
  </si>
  <si>
    <t>ESC MUL ANIZIO FONTES TORRES</t>
  </si>
  <si>
    <t>251,1</t>
  </si>
  <si>
    <t>ESCOLA MUNICIPAL ARQUIBALDO MENDONCA DE ARAUJO</t>
  </si>
  <si>
    <t>246,1</t>
  </si>
  <si>
    <t>ESCOLA MUNICIPAL JOAO D AVILA CHAVES</t>
  </si>
  <si>
    <t>ESCOLA MUNICIPAL JOAO VILA NOVA</t>
  </si>
  <si>
    <t>225,5</t>
  </si>
  <si>
    <t>214,1</t>
  </si>
  <si>
    <t>ESCOLA MUNICIPAL MARECHAL ARTHUR DA COSTA E SILVA</t>
  </si>
  <si>
    <t>234,6</t>
  </si>
  <si>
    <t>ESCOLA MUNICIPAL TOBIAS BARRETO</t>
  </si>
  <si>
    <t>232,1</t>
  </si>
  <si>
    <t>216,8</t>
  </si>
  <si>
    <t>ESCOLA DE 1 GRAU PROF ANTONIO F FREITAS</t>
  </si>
  <si>
    <t>251,0</t>
  </si>
  <si>
    <t>231,9</t>
  </si>
  <si>
    <t>ESCOLA MUNICIPAL MAURA NUNES DA ROCHA</t>
  </si>
  <si>
    <t>225,6</t>
  </si>
  <si>
    <t>216,0</t>
  </si>
  <si>
    <t>ESCOLA MUNICIPAL PROFESSORA VIVI</t>
  </si>
  <si>
    <t>241,3</t>
  </si>
  <si>
    <t>227,9</t>
  </si>
  <si>
    <t>ITABAIANINHA</t>
  </si>
  <si>
    <t>ESCOLA MUNICIPAL OSEAS CAVALCANTI BATISTA</t>
  </si>
  <si>
    <t>254,5</t>
  </si>
  <si>
    <t>245,1</t>
  </si>
  <si>
    <t>ESCOLA MUNICIPAL MARIA FRANCISCA DE JESUS</t>
  </si>
  <si>
    <t>230,9</t>
  </si>
  <si>
    <t>ESCOLA MUNICIPAL JOSEFINA IRIS LIMEIRA</t>
  </si>
  <si>
    <t>242,6</t>
  </si>
  <si>
    <t>237,0</t>
  </si>
  <si>
    <t>ESC MUN PROF CECILIA GARCIA DOS SANTOS</t>
  </si>
  <si>
    <t>237,3</t>
  </si>
  <si>
    <t>231,2</t>
  </si>
  <si>
    <t>ESC MUL TENNYSON FONTES DE SOUZA</t>
  </si>
  <si>
    <t>246,2</t>
  </si>
  <si>
    <t>241,4</t>
  </si>
  <si>
    <t>ESCOLA MUNICIPAL JOAQUIM SILVEIRA VILANOVA</t>
  </si>
  <si>
    <t>235,4</t>
  </si>
  <si>
    <t>ESC MUL PROF PEDRO ALVES DE MACEDO</t>
  </si>
  <si>
    <t>266,1</t>
  </si>
  <si>
    <t>265,6</t>
  </si>
  <si>
    <t>ESCOLA MUNICIPAL JOAQUIM COSTA</t>
  </si>
  <si>
    <t>ESCOLA MUNICIPAL JAIME DA SILVEIRA CARVALHO</t>
  </si>
  <si>
    <t>251,9</t>
  </si>
  <si>
    <t>240,5</t>
  </si>
  <si>
    <t>ESCOLA MUNICIPAL JOSE PABLO NASCIMENTO COSTA</t>
  </si>
  <si>
    <t>254,8</t>
  </si>
  <si>
    <t>ESCOLA MUNICIPAL FRANCISCO MOREIRA DOS SANTOS</t>
  </si>
  <si>
    <t>249,2</t>
  </si>
  <si>
    <t>ESC MUN PROF PAROQUISA BATISTA NASCIMENTO</t>
  </si>
  <si>
    <t>221,7</t>
  </si>
  <si>
    <t>ESCOLA MUN ADILIA ALVES DE ANDRADE</t>
  </si>
  <si>
    <t>222,2</t>
  </si>
  <si>
    <t>ESC MUL PROFESSORA MARIA CARVALHO SOARES AVILA</t>
  </si>
  <si>
    <t>238,6</t>
  </si>
  <si>
    <t>214,3</t>
  </si>
  <si>
    <t>ESC MUN THOMAZ ALVES DE ANDRADE</t>
  </si>
  <si>
    <t>224,7</t>
  </si>
  <si>
    <t>ESCOLA MUNICIPAL DURVAL MILITAO DE ARAUJO</t>
  </si>
  <si>
    <t>223,9</t>
  </si>
  <si>
    <t>ESC MUL MARIA DO CARMO NASCIMENTO ALVES</t>
  </si>
  <si>
    <t>248,6</t>
  </si>
  <si>
    <t>224,1</t>
  </si>
  <si>
    <t>ESCOLA MUNICIPAL DR JOAO ALVES FILHO</t>
  </si>
  <si>
    <t>236,4</t>
  </si>
  <si>
    <t>199,1</t>
  </si>
  <si>
    <t>ESCOLA MUNICIPAL JOSE ARAUJO DOS SANTOS</t>
  </si>
  <si>
    <t>262,3</t>
  </si>
  <si>
    <t>238,7</t>
  </si>
  <si>
    <t>SANTA LUZIA DO ITANHY</t>
  </si>
  <si>
    <t>ESC MUN EF PAULO DE SOUZA VIEIRA</t>
  </si>
  <si>
    <t>241,2</t>
  </si>
  <si>
    <t>ESC MUL DE ENS FUND RAIMUNDO CARVALHO DE MENESES</t>
  </si>
  <si>
    <t>220,1</t>
  </si>
  <si>
    <t>208,2</t>
  </si>
  <si>
    <t>ESC MUL DE ENSINO FUND SENADOR LEITE NETO</t>
  </si>
  <si>
    <t>234,2</t>
  </si>
  <si>
    <t>ESC MUN EF ADELSON SILVEIRA LIMA</t>
  </si>
  <si>
    <t>ESCOLA MUL DE ENS FUN ARGEMIRO FRANKLIN DO AMOR</t>
  </si>
  <si>
    <t>247,3</t>
  </si>
  <si>
    <t>ESCOLA MUL DE ENSI FUND REUNIDAS</t>
  </si>
  <si>
    <t>240,9</t>
  </si>
  <si>
    <t>ESCOLA MUL DE ENS FUND ANTONIO RIBEIRO SOUTELO</t>
  </si>
  <si>
    <t>245,8</t>
  </si>
  <si>
    <t>222,5</t>
  </si>
  <si>
    <t>ESC MUN EF JESSE DA SILVA PRADO</t>
  </si>
  <si>
    <t>ESC MUN EF VALDETE DOREA</t>
  </si>
  <si>
    <t>250,2</t>
  </si>
  <si>
    <t>ESC MUN EF DR ALBANO FRANCO</t>
  </si>
  <si>
    <t>248,0</t>
  </si>
  <si>
    <t>229,6</t>
  </si>
  <si>
    <t>EMEF RAIMUNDO BARRETO DO NASCIMENTO</t>
  </si>
  <si>
    <t>EMEF MANOEL CARDOSO DAS VIRGENS</t>
  </si>
  <si>
    <t>228,0</t>
  </si>
  <si>
    <t>EMEF TOBIAS BARRETO</t>
  </si>
  <si>
    <t>EMEF ADELVAN CAVALCANTI BAPTISTA</t>
  </si>
  <si>
    <t>239,4</t>
  </si>
  <si>
    <t>LAGARTO</t>
  </si>
  <si>
    <t>COLEGIO ESTADUAL LUIZ ALVES DE OLIVEIRA</t>
  </si>
  <si>
    <t>260,0</t>
  </si>
  <si>
    <t>COLEGIO ESTADUAL DR EVANDRO MENDES</t>
  </si>
  <si>
    <t>265,7</t>
  </si>
  <si>
    <t>253,0</t>
  </si>
  <si>
    <t>ESCOLA ESTADUAL DOM MARIO RINO SIVIERI</t>
  </si>
  <si>
    <t>258,1</t>
  </si>
  <si>
    <t>POÇO VERDE</t>
  </si>
  <si>
    <t>ESCOLA ESTADUAL ANTONIO MUNIZ DE SOUZA</t>
  </si>
  <si>
    <t>CENTRO DE EXCELENCIA EPIFANIO DORIA</t>
  </si>
  <si>
    <t>257,9</t>
  </si>
  <si>
    <t>RIACHÃO DO DANTAS</t>
  </si>
  <si>
    <t>ESCOLA ESTADUAL LOURIVAL FONTES</t>
  </si>
  <si>
    <t>256,4</t>
  </si>
  <si>
    <t>COLEGIO ESTADUAL NAPOLEAO DE MENEZES ALVES</t>
  </si>
  <si>
    <t>235,0</t>
  </si>
  <si>
    <t>SIMÃO DIAS</t>
  </si>
  <si>
    <t>ESCOLA ESTADUAL PEDRO VALADARES</t>
  </si>
  <si>
    <t>234,5</t>
  </si>
  <si>
    <t>ESCOLA ESTADUAL MARIA DE LOURDES SILVEIRA LEITE</t>
  </si>
  <si>
    <t>259,2</t>
  </si>
  <si>
    <t>ESCOLA ESTADUAL ARISTEU CARLOS VALADARES</t>
  </si>
  <si>
    <t>238,9</t>
  </si>
  <si>
    <t>COLEGIO ESTADUAL SENADOR LOURIVAL BAPTISTA</t>
  </si>
  <si>
    <t>258,8</t>
  </si>
  <si>
    <t>ESCOLA ESTADUAL JOSE DE CARVALHO DEDA</t>
  </si>
  <si>
    <t>ESCOLA ESTADUAL JOAO DE MATTOS CARVALHO</t>
  </si>
  <si>
    <t>258,6</t>
  </si>
  <si>
    <t>TOBIAS BARRETO</t>
  </si>
  <si>
    <t>ESCOLA ESTADUAL JOAO ANTONIO CESAR</t>
  </si>
  <si>
    <t>253,3</t>
  </si>
  <si>
    <t>233,3</t>
  </si>
  <si>
    <t>259,4</t>
  </si>
  <si>
    <t>ESCOLA ESTADUAL RURAL ENGENHEIRO JOSE CARVALHO</t>
  </si>
  <si>
    <t>234,0</t>
  </si>
  <si>
    <t>ESCOLA MUL FREI CRISTOVAO DE S HILARIO</t>
  </si>
  <si>
    <t>242,1</t>
  </si>
  <si>
    <t>ESCOLA MUL JOSE GAUDENCIO DOS SANTOS</t>
  </si>
  <si>
    <t>247,8</t>
  </si>
  <si>
    <t>ESC MUN MONS JOAO BATISTA DE CARVALHO DALTRO</t>
  </si>
  <si>
    <t>231,4</t>
  </si>
  <si>
    <t>ESCOLA MUNICIPAL IRMA MARIA CANDIDA</t>
  </si>
  <si>
    <t>227,2</t>
  </si>
  <si>
    <t>ESCOLA MUL ALBERTO SANTOS DUMONT</t>
  </si>
  <si>
    <t>252,7</t>
  </si>
  <si>
    <t>ESCOLA MUNICIPAL DR ANIBAL FREIRE</t>
  </si>
  <si>
    <t>ESCOLA MUL ANTONIO FRANCISCO DE JESUS</t>
  </si>
  <si>
    <t>244,3</t>
  </si>
  <si>
    <t>ESCOLA MUL ANTONIO FRANCISCO DE SOUZA</t>
  </si>
  <si>
    <t>ESCOLA MUL ANTONIO XISTO DOS SANTOS</t>
  </si>
  <si>
    <t>229,0</t>
  </si>
  <si>
    <t>ESCOLA MUL DR SILVIO CEZAR LEITE</t>
  </si>
  <si>
    <t>226,6</t>
  </si>
  <si>
    <t>ESCOLA MUL ELIEZER PORTO</t>
  </si>
  <si>
    <t>ESCOLA MUL EUDALIO DE LIMA</t>
  </si>
  <si>
    <t>ESCOLA MUL INGLATERRA</t>
  </si>
  <si>
    <t>243,7</t>
  </si>
  <si>
    <t>ESCOLA MUNICIPAL MANOEL DE PAULA MENEZES LIMA</t>
  </si>
  <si>
    <t>246,7</t>
  </si>
  <si>
    <t>ESCOLA MUL MATEUS JOSE DE OLIVEIRA</t>
  </si>
  <si>
    <t>228,1</t>
  </si>
  <si>
    <t>217,7</t>
  </si>
  <si>
    <t>ESCOLA MUL PAULO RODRIGUES DO NASCIMENTO</t>
  </si>
  <si>
    <t>226,3</t>
  </si>
  <si>
    <t>ESCOLA MUL LUIZA PEREIRA DO NASCIMENTO RODRIGUES</t>
  </si>
  <si>
    <t>224,5</t>
  </si>
  <si>
    <t>233,5</t>
  </si>
  <si>
    <t>ESCOLA MUL ADELINA MARIA DE SANTANA SOUZA</t>
  </si>
  <si>
    <t>231,8</t>
  </si>
  <si>
    <t>ESC AGRICOLA MUL PRES JOSE SARNEY</t>
  </si>
  <si>
    <t>219,4</t>
  </si>
  <si>
    <t>ESCOLA MUNICIPAL D CACULA VALADARES</t>
  </si>
  <si>
    <t>242,8</t>
  </si>
  <si>
    <t>ESCOLA MUNICIPAL GOV ANTONIO CARLOS VALADARES</t>
  </si>
  <si>
    <t>245,7</t>
  </si>
  <si>
    <t>224,3</t>
  </si>
  <si>
    <t>ESCOLA MUNICIPAL PORFIRIO VIEIRA DA SILVA</t>
  </si>
  <si>
    <t>ESC MUNICIPAL DEP MESSIAS GOIS</t>
  </si>
  <si>
    <t>250,4</t>
  </si>
  <si>
    <t>ESCOLA MUNICIPAL JOAO RABELO DO ROSARIO</t>
  </si>
  <si>
    <t>247,9</t>
  </si>
  <si>
    <t>227,8</t>
  </si>
  <si>
    <t>ESC MUL VALDEMAR MARTINS DE CASTRO</t>
  </si>
  <si>
    <t>ESCOLA MUL VERIDIANO ZACARIAS DE OLIVEIRA</t>
  </si>
  <si>
    <t>249,1</t>
  </si>
  <si>
    <t>ESCOLA MUNICIPAL ABDIAS DE OLIVEIRA</t>
  </si>
  <si>
    <t>216,5</t>
  </si>
  <si>
    <t>ESCOLA MUNICIPAL JOAO CARLOS DA FONSECA MELO</t>
  </si>
  <si>
    <t>225,1</t>
  </si>
  <si>
    <t>ESC MUN QUILOMBOLA MARIANA FONTES COSTA</t>
  </si>
  <si>
    <t>214,8</t>
  </si>
  <si>
    <t>ESCOLA MUNICIPAL NOSSA SENHORA DO CARMO</t>
  </si>
  <si>
    <t>232,7</t>
  </si>
  <si>
    <t>ESCOLA MUNICIPAL SANTO ANTONIO DE PADUA</t>
  </si>
  <si>
    <t>ESCOLA MUNICIPAL URSINO SOUZA RAMOS</t>
  </si>
  <si>
    <t>ESCOLA MUNICIPAL PROFº LUIZ ANTONIO BARRETO</t>
  </si>
  <si>
    <t>ESCOLA MUNICIPAL PADRE ESAU BARBOSA DE SOUZA</t>
  </si>
  <si>
    <t>259,9</t>
  </si>
  <si>
    <t>ESCOLA MUNICIPAL CICERO FERREIRA GUERRA</t>
  </si>
  <si>
    <t>ESC MUN RAIMUNDO ROBERTO DE CARVALHO</t>
  </si>
  <si>
    <t>ESCOLA MUNICIPAL OTAVIANA ODILLIA DA SILVEIRA</t>
  </si>
  <si>
    <t>ESCOLA MUNICIPAL PEDRO ALMEIDA VALADARES</t>
  </si>
  <si>
    <t>249,0</t>
  </si>
  <si>
    <t>244,8</t>
  </si>
  <si>
    <t>ESC MUN DESEM GERVASIO DE CARVALHO PRATA</t>
  </si>
  <si>
    <t>ESCOLA MUNICIPAL GENESIO CHAGAS</t>
  </si>
  <si>
    <t>241,6</t>
  </si>
  <si>
    <t>ESCOLA MUNICIPAL MARIA RABELO BARRETO</t>
  </si>
  <si>
    <t>ESCOLA MUNICIPAL LAURA SILVA</t>
  </si>
  <si>
    <t>257,1</t>
  </si>
  <si>
    <t>ESCOLA MUNICIPAL CARVALHO NETO</t>
  </si>
  <si>
    <t>ESC MUL DE ENSINO FUND AMINTAS L RAMOS</t>
  </si>
  <si>
    <t>216,6</t>
  </si>
  <si>
    <t>ESC MUN EF GILMARA FONTES DE GOIS</t>
  </si>
  <si>
    <t>ESC MUL DE ENS FUN IRAILDES PADILHA CARVALHO</t>
  </si>
  <si>
    <t>252,3</t>
  </si>
  <si>
    <t>ESC MUN DE ENSINO FUND TELMA DE SOUZA ALMEIDA</t>
  </si>
  <si>
    <t>256,6</t>
  </si>
  <si>
    <t>242,5</t>
  </si>
  <si>
    <t>ESC MUL DE ENSINO FUND ALVARO ALVES DE MATOS</t>
  </si>
  <si>
    <t>256,9</t>
  </si>
  <si>
    <t>ESC MUL DE ENSINO FUND PEDRO IZIDIO DE OLIVEIRA</t>
  </si>
  <si>
    <t>251,6</t>
  </si>
  <si>
    <t>ESC MUL DE ENSINO FUND DEP ARNALDO GARCEZ</t>
  </si>
  <si>
    <t>ESC MUN DE ENSINO FUND JOAO RODRIGUES DOS SANTOS</t>
  </si>
  <si>
    <t>245,0</t>
  </si>
  <si>
    <t>ESC MUN DE ENS FUND ANTONIO ALVES BARRETO</t>
  </si>
  <si>
    <t>243,3</t>
  </si>
  <si>
    <t>229,7</t>
  </si>
  <si>
    <t>AREIA BRANCA</t>
  </si>
  <si>
    <t>COLEGIO ESTADUAL PEDRO DINIZ GONCALVES</t>
  </si>
  <si>
    <t>CAMPO DO BRITO</t>
  </si>
  <si>
    <t>COLEGIO ESTADUAL GUILHERME CAMPOS</t>
  </si>
  <si>
    <t>ESCOLA ESTADUAL DEPUTADO FRANCISCO PAIXAO</t>
  </si>
  <si>
    <t>FREI PAULO</t>
  </si>
  <si>
    <t>COLEGIO ESTADUAL MARTINHO GARCEZ</t>
  </si>
  <si>
    <t>ITABAIANA</t>
  </si>
  <si>
    <t>MACAMBIRA</t>
  </si>
  <si>
    <t>MALHADOR</t>
  </si>
  <si>
    <t>COLEGIO ESTADUAL SAO JOSE</t>
  </si>
  <si>
    <t>RIBEIRÓPOLIS</t>
  </si>
  <si>
    <t>226,4</t>
  </si>
  <si>
    <t>216,3</t>
  </si>
  <si>
    <t>CENTRO DE EXCELENCIA ROQUE JOSE DE SOUZA</t>
  </si>
  <si>
    <t>233,2</t>
  </si>
  <si>
    <t>223,8</t>
  </si>
  <si>
    <t>244,4</t>
  </si>
  <si>
    <t>236,6</t>
  </si>
  <si>
    <t>CARIRA</t>
  </si>
  <si>
    <t>COLEGIO ESTADUAL PROFESSOR ARTUR FORTES</t>
  </si>
  <si>
    <t>259,6</t>
  </si>
  <si>
    <t>248,1</t>
  </si>
  <si>
    <t>COLEGIO ESTADUAL PROFESSOR GENTIL TAVARES DA MOTA</t>
  </si>
  <si>
    <t>252,2</t>
  </si>
  <si>
    <t>249,3</t>
  </si>
  <si>
    <t>ESCOLA ESTADUAL VICENTE MACHADO MENEZES</t>
  </si>
  <si>
    <t>254,9</t>
  </si>
  <si>
    <t>COLEGIO ESTADUAL MURILO BRAGA</t>
  </si>
  <si>
    <t>240,2</t>
  </si>
  <si>
    <t>COLEGIO ESTADUAL PADRE MENDONCA</t>
  </si>
  <si>
    <t>262,9</t>
  </si>
  <si>
    <t>COLEGIO ESTADUAL DR AIRTON TELES</t>
  </si>
  <si>
    <t>250,6</t>
  </si>
  <si>
    <t>COLEGIO ESTADUAL DR AUGUSTO CESAR LEITE</t>
  </si>
  <si>
    <t>COLEGIO ESTADUAL PROFESSOR NESTOR CARVALHO LIMA</t>
  </si>
  <si>
    <t>COLEGIO ESTADUAL EDUARDO SILVEIRA</t>
  </si>
  <si>
    <t>MOITA BONITA</t>
  </si>
  <si>
    <t>COLEGIO ESTADUAL DJENAL TAVARES DE QUEIROZ</t>
  </si>
  <si>
    <t>COLEGIO ESTADUAL PROFESSORA MARIA DA GLORIA COSTA</t>
  </si>
  <si>
    <t>237,7</t>
  </si>
  <si>
    <t>NOSSA SENHORA APARECIDA</t>
  </si>
  <si>
    <t>COLEGIO ESTADUAL JOAO SALONIO</t>
  </si>
  <si>
    <t>247,4</t>
  </si>
  <si>
    <t>PINHÃO</t>
  </si>
  <si>
    <t>COL EST PROF ANITA PASSOS DE OLIVEIRA</t>
  </si>
  <si>
    <t>CENTRO DE EXCELENCIA ABDIAS BEZERRA</t>
  </si>
  <si>
    <t>COLEGIO ESTADUAL JOAO XXIII</t>
  </si>
  <si>
    <t>255,0</t>
  </si>
  <si>
    <t>SÃO DOMINGOS</t>
  </si>
  <si>
    <t>COLEGIO ESTADUAL EMELIANO RIBEIRO</t>
  </si>
  <si>
    <t>ESCOLA MUNICIPAL ANTONIO LOURENCO DA SILVA</t>
  </si>
  <si>
    <t>ESCOLA MUNICIPAL CELIA FRANCO DA COSTA PRADO</t>
  </si>
  <si>
    <t>223,4</t>
  </si>
  <si>
    <t>218,8</t>
  </si>
  <si>
    <t>ESCOLA MUNICIPAL JOSE INACIO DA FONSECA</t>
  </si>
  <si>
    <t>ESCOLA MUNICIPAL JOSE ROMAO DO NASCIMENTO</t>
  </si>
  <si>
    <t>ESCOLA MUNICIPAL PADRE FREIRE DE MENEZES</t>
  </si>
  <si>
    <t>ESCOLA MUL PROFA ILDA ALMEIDA DUTRA</t>
  </si>
  <si>
    <t>ESC MUN PROF MARIA ESMERALDA COSTA</t>
  </si>
  <si>
    <t>232,3</t>
  </si>
  <si>
    <t>ESC MUN PROFª MARIA DA GLORIA MENEZES</t>
  </si>
  <si>
    <t>271,9</t>
  </si>
  <si>
    <t>ESC MUN PROF BERNADETE DOS SANTOS</t>
  </si>
  <si>
    <t>228,6</t>
  </si>
  <si>
    <t>ESCOLA MUNICIPAL JOSE ISRAEL DE ALMEIDA</t>
  </si>
  <si>
    <t>ESCOLA MUNICIPAL ALICE OLIVEIRA</t>
  </si>
  <si>
    <t>226,7</t>
  </si>
  <si>
    <t>ESC MUN PROF NIVALDA LIMA FIGUEIREDO</t>
  </si>
  <si>
    <t>ESC MUN PROF NEILDE PIMENTEL SANTOS</t>
  </si>
  <si>
    <t>ESCOLA MUNICIPAL DOM JOSE THOMAZ</t>
  </si>
  <si>
    <t>241,9</t>
  </si>
  <si>
    <t>223,5</t>
  </si>
  <si>
    <t>ESCOLA MUNICIPAL ELIZEU DE OLIVEIRA</t>
  </si>
  <si>
    <t>227,5</t>
  </si>
  <si>
    <t>ESCOLA MUNICIPAL PROF MARIA ELIZETE SANTOS</t>
  </si>
  <si>
    <t>228,4</t>
  </si>
  <si>
    <t>ESCOLA MUNICIPAL MARIA IRENE TAVARES</t>
  </si>
  <si>
    <t>ESCOLA MUNICIPAL LUIZ FLORESTA</t>
  </si>
  <si>
    <t>259,7</t>
  </si>
  <si>
    <t>ESC MUL PROFª ANAILDE SANTOS DE JESUS</t>
  </si>
  <si>
    <t>ESCOLA MUNICIPAL DR FLORIVAL DE OLIVEIRA</t>
  </si>
  <si>
    <t>245,9</t>
  </si>
  <si>
    <t>231,7</t>
  </si>
  <si>
    <t>ESCOLA MUNICIPAL JOSE DOMINGOS PROFESSOR</t>
  </si>
  <si>
    <t>ESC MUL PROFª MARIA FAUSTINA BARRETO</t>
  </si>
  <si>
    <t>265,8</t>
  </si>
  <si>
    <t>ESC MUL PROFª MARIA VIEIRA DE MENDONCA</t>
  </si>
  <si>
    <t>216,9</t>
  </si>
  <si>
    <t>ESC MUN VICE GOV BENEDITO FIGUEIREDO</t>
  </si>
  <si>
    <t>ESCOLA MUL PROFª HERMELINA DA COSTA LIMA</t>
  </si>
  <si>
    <t>242,2</t>
  </si>
  <si>
    <t>222,9</t>
  </si>
  <si>
    <t>ESCOLA MUL PROF CLARA MEIRELES TELES</t>
  </si>
  <si>
    <t>248,9</t>
  </si>
  <si>
    <t>ESCOLA MUNICIPAL GENARIO OLIVEIRA</t>
  </si>
  <si>
    <t>ESCOLA MUNICIPAL CECILIO EUGENIO ALVES</t>
  </si>
  <si>
    <t>254,3</t>
  </si>
  <si>
    <t>ESCOLA MUL CLOTILDES DE JESUS SILVA</t>
  </si>
  <si>
    <t>242,7</t>
  </si>
  <si>
    <t>ESC MUL JOSE JOAQUIM PACHECO</t>
  </si>
  <si>
    <t>247,1</t>
  </si>
  <si>
    <t>ESCOLA MUNICIPAL PROFESSORA ELINALDA DOS SANTOS</t>
  </si>
  <si>
    <t>233,6</t>
  </si>
  <si>
    <t>ESCOLA MUN MARTINS ANDRELINO DOS REIS</t>
  </si>
  <si>
    <t>ESC MUN TEREZINHA SANTANA DOS SANTOS</t>
  </si>
  <si>
    <t>ESC MUL DR LOURIVAL BAPTISTA</t>
  </si>
  <si>
    <t>221,9</t>
  </si>
  <si>
    <t>ESC MUL MANOEL PERCILIANO DOS SANTOS</t>
  </si>
  <si>
    <t>236,5</t>
  </si>
  <si>
    <t>PEDRA MOLE</t>
  </si>
  <si>
    <t>ESC MUN PROF MARIA JOSE MOURA DE CARVALHO</t>
  </si>
  <si>
    <t>226,2</t>
  </si>
  <si>
    <t>COLEGIO JOAO LIMA FEITOSA</t>
  </si>
  <si>
    <t>COLEGIO MUNICIPAL JOSUE PASSOS</t>
  </si>
  <si>
    <t>COLEGIO MUNICIPAL LENIZA MENEZES DE JESUS</t>
  </si>
  <si>
    <t>256,3</t>
  </si>
  <si>
    <t>ESCOLA MUNICIPAL PREFEITO JOSE FONSECA LIMA</t>
  </si>
  <si>
    <t>222,6</t>
  </si>
  <si>
    <t>SÃO MIGUEL DO ALEIXO</t>
  </si>
  <si>
    <t>ESC MUN PROF JOAQUIM ALVES DE GOIS</t>
  </si>
  <si>
    <t>239,6</t>
  </si>
  <si>
    <t>CAPELA</t>
  </si>
  <si>
    <t>ESC EST MONS ERALDO BARBOSA DE ALMEIDA</t>
  </si>
  <si>
    <t>234,1</t>
  </si>
  <si>
    <t>COLEGIO ESTADUAL IRMA MARIA CLEMENCIA</t>
  </si>
  <si>
    <t>263,7</t>
  </si>
  <si>
    <t>CENTRO DE EXCELENCIA EDELZIO VIEIRA DE MELO</t>
  </si>
  <si>
    <t>250,7</t>
  </si>
  <si>
    <t>ESCOLA ESTADUAL PROFESSORA MARIA BERENICE BARRETO ALVES</t>
  </si>
  <si>
    <t>222,8</t>
  </si>
  <si>
    <t>COLEGIO ESTADUAL COELHO E CAMPOS</t>
  </si>
  <si>
    <t>254,2</t>
  </si>
  <si>
    <t>CARMÓPOLIS</t>
  </si>
  <si>
    <t>COLEGIO ESTADUAL POETA JOSE SAMPAIO</t>
  </si>
  <si>
    <t>GENERAL MAYNARD</t>
  </si>
  <si>
    <t>COL EST PROF MARIA CONCEICAO DE SANTANA</t>
  </si>
  <si>
    <t>JAPARATUBA</t>
  </si>
  <si>
    <t>CENTRO DE EXCELENCIA SENADOR GONCALO ROLLEMBERG</t>
  </si>
  <si>
    <t>PIRAMBU</t>
  </si>
  <si>
    <t>COLEGIO ESTADUAL JOSE AMARAL LEMOS</t>
  </si>
  <si>
    <t>244,9</t>
  </si>
  <si>
    <t>229,2</t>
  </si>
  <si>
    <t>ROSÁRIO DO CATETE</t>
  </si>
  <si>
    <t>239,8</t>
  </si>
  <si>
    <t>SIRIRI</t>
  </si>
  <si>
    <t>COLEGIO ESTADUAL CEL JOSE JOAQUIM BARBOSA</t>
  </si>
  <si>
    <t>253,7</t>
  </si>
  <si>
    <t>ESC DE 1º GRAU JOSE FERREIRA CARVALHO</t>
  </si>
  <si>
    <t>194,7</t>
  </si>
  <si>
    <t>ESC MARIA DA CONCEICAO MENEZES</t>
  </si>
  <si>
    <t>208,6</t>
  </si>
  <si>
    <t>ESCOLA MUNICIPAL ANTONIO FERREIRA CARVALHO</t>
  </si>
  <si>
    <t>218,1</t>
  </si>
  <si>
    <t>ESCOLA MUNICIPAL MAJOR HONORINO LEAL</t>
  </si>
  <si>
    <t>243,4</t>
  </si>
  <si>
    <t>197,7</t>
  </si>
  <si>
    <t>ESCOLA MUNICIPAL PROFESSORA DEBORA CRUZ</t>
  </si>
  <si>
    <t>208,5</t>
  </si>
  <si>
    <t>ESCOLA MUNICIPAL ZOZIMO LIMA</t>
  </si>
  <si>
    <t>212,2</t>
  </si>
  <si>
    <t>ESC MUN PROF AURELINA DE MELO SOBRAL</t>
  </si>
  <si>
    <t>246,5</t>
  </si>
  <si>
    <t>ESC MUN MARIA DA CONCEICAO BARRETO ALVES SOUZA</t>
  </si>
  <si>
    <t>ESCOLA MUNICIPAL D PEDRO I</t>
  </si>
  <si>
    <t>ESCOLA MUNICIPAL PROF ADILIA DE AGUIAR LEITE</t>
  </si>
  <si>
    <t>225,2</t>
  </si>
  <si>
    <t>DIVINA PASTORA</t>
  </si>
  <si>
    <t>ESCOLA MUNICIPAL CECILIA BARROS GOMES</t>
  </si>
  <si>
    <t>240,7</t>
  </si>
  <si>
    <t>215,6</t>
  </si>
  <si>
    <t>ESCOLA MUNICIPAL FAUSTO DE AGUIAR CARDOSO</t>
  </si>
  <si>
    <t>ESC MUN EF PROF MARIA IZABEL SIQUEIRA SANTOS</t>
  </si>
  <si>
    <t>217,3</t>
  </si>
  <si>
    <t>ESCOLA MUNICIPAL ERNESTO MUNIZ BARRETO</t>
  </si>
  <si>
    <t>ESC MUL PROF EMILIANO N DE MOURA</t>
  </si>
  <si>
    <t>ESCOLA MUNICIPAL DESEMBARGADOR LUIZ RABELO LEITE</t>
  </si>
  <si>
    <t>254,7</t>
  </si>
  <si>
    <t>ESC MUL VEREADOR JOAO PRADO</t>
  </si>
  <si>
    <t>ESC MUL MARIO TRINDADE CRUZ</t>
  </si>
  <si>
    <t>ESCOLA MUNICIPAL DESEMBARGADOR JOSE SOTERO VIEIRA DE MELO</t>
  </si>
  <si>
    <t>ESCOLA MUNICIPAL PROFª ERNESTINA SILVA</t>
  </si>
  <si>
    <t>264,5</t>
  </si>
  <si>
    <t>237,1</t>
  </si>
  <si>
    <t>SANTA ROSA DE LIMA</t>
  </si>
  <si>
    <t>ESC MUN PROF NEUZICE BARRETO DE LIMA</t>
  </si>
  <si>
    <t>ESCOLA MUNICIPAL JORGE DO PRADO SOBRAL</t>
  </si>
  <si>
    <t>263,5</t>
  </si>
  <si>
    <t>ESC MUL ABELARDO VIEIRA DE MENEZES</t>
  </si>
  <si>
    <t>251,3</t>
  </si>
  <si>
    <t>AQUIDABÃ</t>
  </si>
  <si>
    <t>COLEGIO ESTADUAL FRANCISCO FIGUEIREDO</t>
  </si>
  <si>
    <t>241,5</t>
  </si>
  <si>
    <t>COLEGIO ESTADUAL NACOES UNIDAS</t>
  </si>
  <si>
    <t>CUMBE</t>
  </si>
  <si>
    <t>COLEGIO ESTADUAL ALCEBIADES PAES</t>
  </si>
  <si>
    <t>FEIRA NOVA</t>
  </si>
  <si>
    <t>COLEGIO ESTADUAL MARIA MONTESSORI</t>
  </si>
  <si>
    <t>GRACHO CARDOSO</t>
  </si>
  <si>
    <t>COLEGIO ESTADUAL MANOEL ALCINO DO NASCIMENTO</t>
  </si>
  <si>
    <t>NOSSA SENHORA DAS DORES</t>
  </si>
  <si>
    <t>COLEGIO ESTADUAL PROFESSOR FERNANDO AZEVEDO</t>
  </si>
  <si>
    <t>264,3</t>
  </si>
  <si>
    <t>250,8</t>
  </si>
  <si>
    <t>COLEGIO ESTADUAL GENERAL CALAZANS</t>
  </si>
  <si>
    <t>ESCOLA MUNICIPAL OVIDIO OLIVEIRA</t>
  </si>
  <si>
    <t>247,6</t>
  </si>
  <si>
    <t>ESCOLA MUNICIPAL HILDETE FALCAO BAPTISTA</t>
  </si>
  <si>
    <t>232,0</t>
  </si>
  <si>
    <t>ESCOLA MUNICIPAL CELUTA MAIA</t>
  </si>
  <si>
    <t>236,1</t>
  </si>
  <si>
    <t>ESCOLA MUNICIPAL JOSE FELIX DE SA</t>
  </si>
  <si>
    <t>227,1</t>
  </si>
  <si>
    <t>ESC MUN TEREZINHA DA SILVA ARAUJO</t>
  </si>
  <si>
    <t>222,0</t>
  </si>
  <si>
    <t>ESCOLA MUNICIPAL EURICO DE SOUZA</t>
  </si>
  <si>
    <t>ESCOLA MUNICIPAL RAUL GOMES DE MORAES</t>
  </si>
  <si>
    <t>245,5</t>
  </si>
  <si>
    <t>ESCOLA MUNICIPAL ERINALDO FRANCISCO DOS SANTOS</t>
  </si>
  <si>
    <t>226,0</t>
  </si>
  <si>
    <t>218,3</t>
  </si>
  <si>
    <t>ESCOLA MUNICIPAL DR LOURIVAL BAPTISTA</t>
  </si>
  <si>
    <t>ITABI</t>
  </si>
  <si>
    <t>ESCOLA MUL PROFª MARIANA M DE SANTANA</t>
  </si>
  <si>
    <t>ESCOLA MUL MANOEL CONDE SOBRAL</t>
  </si>
  <si>
    <t>246,3</t>
  </si>
  <si>
    <t>ESCOLA MUNICIPAL PROFESSORA HOZANA AZEVEDO</t>
  </si>
  <si>
    <t>225,4</t>
  </si>
  <si>
    <t>ESC MUN PROF MARIA DA GLORIA SANTOS</t>
  </si>
  <si>
    <t>236,7</t>
  </si>
  <si>
    <t>ESCOLA MUNICIPAL PROFESSOR ISAAC MENEZES</t>
  </si>
  <si>
    <t>ESCOLA MUNICIPAL MARIA ENEZILDE VIEIRA SANTOS</t>
  </si>
  <si>
    <t>215,0</t>
  </si>
  <si>
    <t>ESCOLA MUNICIPAL ARNALDO ROLEMBERG GARCEZ</t>
  </si>
  <si>
    <t>ESCOLA MUNICIPAL JOSE DE FIGUEIREDO BARRETO</t>
  </si>
  <si>
    <t>BREJO GRANDE</t>
  </si>
  <si>
    <t>CENTRO DE EXECELENCIA DR LUIZ GARCIA</t>
  </si>
  <si>
    <t>COLEGIO ESTADUAL QUILOMBOLA 03 DE MAIO</t>
  </si>
  <si>
    <t>221,8</t>
  </si>
  <si>
    <t>CANHOBA</t>
  </si>
  <si>
    <t>ESC ESTADUAL DR ERONIDES DE CARVALHO</t>
  </si>
  <si>
    <t>ILHA DAS FLORES</t>
  </si>
  <si>
    <t>COLEGIO ESTADUAL DR JESSE TRINDADE</t>
  </si>
  <si>
    <t>223,7</t>
  </si>
  <si>
    <t>207,9</t>
  </si>
  <si>
    <t>JAPOATÃ</t>
  </si>
  <si>
    <t>CENTRO DE EXCELENCIA JOSINO MENEZES</t>
  </si>
  <si>
    <t>ESCOLA ESTADUAL OTAVIO BEZERRA</t>
  </si>
  <si>
    <t>COLEGIO EST PROF ROBERTA RAMALHO DE SOUZA</t>
  </si>
  <si>
    <t>MALHADA DOS BOIS</t>
  </si>
  <si>
    <t>COLEGIO ESTADUAL EMILIANO GUIMARAES</t>
  </si>
  <si>
    <t>MURIBECA</t>
  </si>
  <si>
    <t>COLEGIO ESTADUAL ALMIRANTE BARROSO</t>
  </si>
  <si>
    <t>NEÓPOLIS</t>
  </si>
  <si>
    <t>COLEGIO ESTADUAL CALDAS JUNIOR</t>
  </si>
  <si>
    <t>224,8</t>
  </si>
  <si>
    <t>ESCOLA ESTADUAL ZECA PEREIRA</t>
  </si>
  <si>
    <t>240,4</t>
  </si>
  <si>
    <t>ESCOLA ESTADUAL MONSENHOR JOSE MORENO DE SANTANA</t>
  </si>
  <si>
    <t>226,8</t>
  </si>
  <si>
    <t>ESCOLA DE ENSINO FUNDAMENTAL SAGRADA FAMILIA</t>
  </si>
  <si>
    <t>249,5</t>
  </si>
  <si>
    <t>PROPRIÁ</t>
  </si>
  <si>
    <t>COLEGIO ESTADUAL CEL JOAO FERNANDES DE BRITTO</t>
  </si>
  <si>
    <t>244,5</t>
  </si>
  <si>
    <t>CENTRO DE EXCELENCIA JOANA DE FREITAS BARBOSA</t>
  </si>
  <si>
    <t>ESCOLA ESTADUAL DOM ANTONIO DOS SANTOS CABRAL</t>
  </si>
  <si>
    <t>230,1</t>
  </si>
  <si>
    <t>ESCOLA ESTADUAL GRACCHO CARDOSO</t>
  </si>
  <si>
    <t>ESCOLA ESTADUAL PROFESSOR CEZARIO SIQUEIRA</t>
  </si>
  <si>
    <t>228,9</t>
  </si>
  <si>
    <t>SANTANA DO SÃO FRANCISCO</t>
  </si>
  <si>
    <t>COLEGIO ESTADUAL ANTONIO MATHIAS BARROSO</t>
  </si>
  <si>
    <t>ESCOLA ESTADUAL PROFESSOR GOMES NETO</t>
  </si>
  <si>
    <t>TELHA</t>
  </si>
  <si>
    <t>COLEGIO ESTADUAL JOSE GUIMARAES LIMA</t>
  </si>
  <si>
    <t>220,7</t>
  </si>
  <si>
    <t>AMPARO DE SÃO FRANCISCO</t>
  </si>
  <si>
    <t>ESC MUL IVANY DA GLORIA FREIRE</t>
  </si>
  <si>
    <t>221,3</t>
  </si>
  <si>
    <t>ESCOLA MUNICIPAL JOSE MOACIR MENDONCA</t>
  </si>
  <si>
    <t>215,1</t>
  </si>
  <si>
    <t>ESCOLA MUNICIPAL JORDANIA</t>
  </si>
  <si>
    <t>ESCOLA M JUVENAL DA ROCHA TORRES</t>
  </si>
  <si>
    <t>CEDRO DE SÃO JOÃO</t>
  </si>
  <si>
    <t>ESC MUN EF PE MANUEL GUIMARAES</t>
  </si>
  <si>
    <t>ESCOLA FORMOSA MUNICIPAL</t>
  </si>
  <si>
    <t>234,8</t>
  </si>
  <si>
    <t>ESC MUL LUIZ CARDOSO DE OLIVEIRA</t>
  </si>
  <si>
    <t>ESC MUN DR JOSE ROLLEMBERG LEITE</t>
  </si>
  <si>
    <t>ESCOLA MUN DRª MARIA DO CARMO NASCIMENTO ALVES</t>
  </si>
  <si>
    <t>212,3</t>
  </si>
  <si>
    <t>217,4</t>
  </si>
  <si>
    <t>ESCOLA MUN EDMUNDO SOARES BEZERRA</t>
  </si>
  <si>
    <t>ESC MUN PROF ELIETE DE MELO GUIMARAES</t>
  </si>
  <si>
    <t>ESCOLA MUNICIPAL SANTA MARIA</t>
  </si>
  <si>
    <t>ESCOLA MUNICIPAL ROMEU DE AGUIAR FIGUEIREDO</t>
  </si>
  <si>
    <t>ESC MUL FERNANDO RIBEIRO FRANCO</t>
  </si>
  <si>
    <t>204,7</t>
  </si>
  <si>
    <t>ESC MUL JOSE BATISTA DOS SANTOS</t>
  </si>
  <si>
    <t>ESCOLA MUNICIPAL JOAO FIGUEREDO</t>
  </si>
  <si>
    <t>ESCOLA MUNICIPAL SEN WALTER FRANCO</t>
  </si>
  <si>
    <t>ESCOLA MUL MANOEL ROZENDO</t>
  </si>
  <si>
    <t>229,4</t>
  </si>
  <si>
    <t>CENTRO EDUC MUL TIRADENTES</t>
  </si>
  <si>
    <t>219,5</t>
  </si>
  <si>
    <t>ESCOLA MUNICIPAL MANOEL BATISTA VALADAO</t>
  </si>
  <si>
    <t>223,6</t>
  </si>
  <si>
    <t>ESC MUNICIPAL VEREADOR FRANCISCO DUDA DA SILVA</t>
  </si>
  <si>
    <t>217,6</t>
  </si>
  <si>
    <t>CENTRO EDUCACIONAL JOSE DA SILVA PEIXOTO</t>
  </si>
  <si>
    <t>269,2</t>
  </si>
  <si>
    <t>258,3</t>
  </si>
  <si>
    <t>PACATUBA</t>
  </si>
  <si>
    <t>ESC MUNICIPAL DR JOAO MACHADO ROLLEMBERG MENDONCA</t>
  </si>
  <si>
    <t>GRUPO ESCOLAR JOAO CAMILO LEMOS</t>
  </si>
  <si>
    <t>236,0</t>
  </si>
  <si>
    <t>ESCOLA MUNICIPAL MANOEL RICARDO DOS SANTOS</t>
  </si>
  <si>
    <t>213,6</t>
  </si>
  <si>
    <t>205,5</t>
  </si>
  <si>
    <t>ESCOLA MUNICIPAL SENHORA SANTANA</t>
  </si>
  <si>
    <t>212,7</t>
  </si>
  <si>
    <t>204,5</t>
  </si>
  <si>
    <t>ESCOLA MUNICIPAL LEONOR BARRETO FRANCO</t>
  </si>
  <si>
    <t>230,5</t>
  </si>
  <si>
    <t>ESCOLA MUNICIPAL PADRE AGNALDO GUIMARAES</t>
  </si>
  <si>
    <t>ESCOLA MUNICIPAL EVANILDE SERRA PINHEIRO NUNES</t>
  </si>
  <si>
    <t>CENT AGR DE EDUC INT GERALDO SAMPAIO MAIA</t>
  </si>
  <si>
    <t>206,9</t>
  </si>
  <si>
    <t>ESCOLA MUNICIPAL AGESISLAO BATISTA MARTINS SOARES</t>
  </si>
  <si>
    <t>ESCOLA MUNICIPAL AFONSO DE OLIVEIRA FORTES</t>
  </si>
  <si>
    <t>SÃO FRANCISCO</t>
  </si>
  <si>
    <t>ESCOLA MUNICIPAL LEANDRO MACIEL</t>
  </si>
  <si>
    <t>239,2</t>
  </si>
  <si>
    <t>ESCOLA PREFEITO JOSE FRANCISCO DIAS</t>
  </si>
  <si>
    <t>GARARU</t>
  </si>
  <si>
    <t>ESCOLA ESTADUAL MONSENHOR RANGEL</t>
  </si>
  <si>
    <t>COLEGIO ESTADUAL NELSON REZENDE DE ALBUQUERQUE</t>
  </si>
  <si>
    <t>NOSSA SENHORA DE LOURDES</t>
  </si>
  <si>
    <t>COLEGIO ESTADUAL MONSENHOR FERNANDO GRACA LEITE</t>
  </si>
  <si>
    <t>COLEGIO ESTADUAL ALMIRANTE TAMANDARE</t>
  </si>
  <si>
    <t>260,2</t>
  </si>
  <si>
    <t>PORTO DA FOLHA</t>
  </si>
  <si>
    <t>COLEGIO ESTADUAL PEDRO ALVES DE SOUZA</t>
  </si>
  <si>
    <t>230,8</t>
  </si>
  <si>
    <t>COLEGIO ESTADUAL QUILOMBOLA 27 DE MAIO</t>
  </si>
  <si>
    <t>COLEGIO ESTADUAL CEL MAYNARD GOMES</t>
  </si>
  <si>
    <t>227,4</t>
  </si>
  <si>
    <t>COLEGIO ESTADUAL GOVERNADOR LOURIVAL BAPTISTA</t>
  </si>
  <si>
    <t>239,3</t>
  </si>
  <si>
    <t>ESCOLA MUNICIPAL DR OLIVEIRA RIBEIRO</t>
  </si>
  <si>
    <t>235,6</t>
  </si>
  <si>
    <t>ESCOLA MUNICIPAL ELYSIO ARAUJO</t>
  </si>
  <si>
    <t>ESCOLA MUNICIPAL MARIA DA CONCEICAO SOUZA PINTO</t>
  </si>
  <si>
    <t>ESCOLA MUNICIPAL ENEDINA BATISTA DE MELO</t>
  </si>
  <si>
    <t>ESCOLA MUNICIPAL PAULO BARBOSA DE MATOS</t>
  </si>
  <si>
    <t>218,0</t>
  </si>
  <si>
    <t>ESCOLA MUNICIPAL FLORENCIO EDUARDO DA SILVA</t>
  </si>
  <si>
    <t>ESCOLA MUNICIPAL ANTONIO PEREIRA FEITOSA</t>
  </si>
  <si>
    <t>225,0</t>
  </si>
  <si>
    <t>ESC MUN PROF ESTELA RODRIGUES LIMA DE SA</t>
  </si>
  <si>
    <t>235,2</t>
  </si>
  <si>
    <t>ESCOLA MUNICIPAL MANOEL JOVITO DE SANTANA</t>
  </si>
  <si>
    <t>224,9</t>
  </si>
  <si>
    <t>GR ESC MUN ANTONIO GOMES DE MELO</t>
  </si>
  <si>
    <t>ESCOLA MUNICIPAL JOAO RODRIGUES COUTO</t>
  </si>
  <si>
    <t>220,0</t>
  </si>
  <si>
    <t>ESCOLA MUNICIPAL MANOEL RODRIGUES VELHO</t>
  </si>
  <si>
    <t>199,5</t>
  </si>
  <si>
    <t>211,1</t>
  </si>
  <si>
    <t>ESC MUN PROF JOSE FRANCISCO DA SILVA</t>
  </si>
  <si>
    <t>219,8</t>
  </si>
  <si>
    <t>ESCOLA MUNICIPAL TOMAZ BERMUDES</t>
  </si>
  <si>
    <t>211,0</t>
  </si>
  <si>
    <t>ESC MUN PROF DORALICE FEITOSA DOS SANTOS</t>
  </si>
  <si>
    <t>ESC MUN RAQUEL RODRIGUES BERNARDINO</t>
  </si>
  <si>
    <t>230,4</t>
  </si>
  <si>
    <t>229,5</t>
  </si>
  <si>
    <t>BARRA DOS COQUEIROS</t>
  </si>
  <si>
    <t>COLEGIO ESTADUAL DR CARLOS FIRPO</t>
  </si>
  <si>
    <t>276,4</t>
  </si>
  <si>
    <t>COLEGIO ESTADUAL PROFESSOR JOSE FRANKLIN</t>
  </si>
  <si>
    <t>224,0</t>
  </si>
  <si>
    <t>ITAPORANGA D'AJUDA</t>
  </si>
  <si>
    <t>ESC ESTADUAL PEDRO ALMEIDA VALADARES</t>
  </si>
  <si>
    <t>ESCOLA ESTADUAL JOSE SOBRAL GARCEZ</t>
  </si>
  <si>
    <t>LARANJEIRAS</t>
  </si>
  <si>
    <t>ESCOLA ESTADUAL JOAO RIBEIRO</t>
  </si>
  <si>
    <t>ESCOLA ESTADUAL CONEGO FILADELFO OLIVEIRA</t>
  </si>
  <si>
    <t>MARUIM</t>
  </si>
  <si>
    <t>COLEGIO ESTADUAL DOUTOR ALCIDES PEREIRA</t>
  </si>
  <si>
    <t>COLEGIO ESTADUAL FELIPE TIAGO GOMES</t>
  </si>
  <si>
    <t>NOSSA SENHORA DO SOCORRO</t>
  </si>
  <si>
    <t>COLEGIO ESTADUAL PROFESSOR JOSE BARRETO FONTES</t>
  </si>
  <si>
    <t>COLEGIO ESTADUAL PROF LEAO MAGNO BRASIL</t>
  </si>
  <si>
    <t>COLEGIO ESTADUAL PROFESSOR ANTONIO FONTES FREITAS</t>
  </si>
  <si>
    <t>COLEGIO ESTADUAL ALFREDO MONTES</t>
  </si>
  <si>
    <t>ESCOLA ESTADUAL JORGE AMADO</t>
  </si>
  <si>
    <t>234,3</t>
  </si>
  <si>
    <t>COLEGIO ESTADUAL JUSCELINO KUBITSCHEK</t>
  </si>
  <si>
    <t>ESCOLA ESTADUAL POETA JOAO FREIRE RIBEIRO</t>
  </si>
  <si>
    <t>COLEGIO ESTADUAL FREI INOCENCIO</t>
  </si>
  <si>
    <t>ESCOLA ESTADUAL JOAO ARLINDO DE JESUS</t>
  </si>
  <si>
    <t>261,2</t>
  </si>
  <si>
    <t>ESCOLA ESTADUAL PROFESSORA JULIA TELES</t>
  </si>
  <si>
    <t>215,8</t>
  </si>
  <si>
    <t>COLEGIO ESTADUAL JOAO BATISTA NASCIMENTO</t>
  </si>
  <si>
    <t>ESCOLA ESTADUAL PROF MARIA HERMINIA CALDAS</t>
  </si>
  <si>
    <t>ESCOLA ESTADUAL DR JOSE FREIRE DA COSTA PINTO</t>
  </si>
  <si>
    <t>ESCOLA ESTADUAL ZUMBI DOS PALMARES</t>
  </si>
  <si>
    <t>SANTO AMARO DAS BROTAS</t>
  </si>
  <si>
    <t>COLEGIO ESTADUAL PROF ROGACIANO M LEAO BRASIL</t>
  </si>
  <si>
    <t>COLEGIO ESTADUAL ESPERIDIAO MONTEIRO</t>
  </si>
  <si>
    <t>SÃO CRISTÓVÃO</t>
  </si>
  <si>
    <t>COLEGIO ESTADUAL DEP ELISIO CARMELO</t>
  </si>
  <si>
    <t>231,3</t>
  </si>
  <si>
    <t>COLEGIO ESTADUAL ARMINDO GUARANA</t>
  </si>
  <si>
    <t>ESCOLA ESTADUAL SENADOR PAULO SARASATE</t>
  </si>
  <si>
    <t>230,2</t>
  </si>
  <si>
    <t>COLEGIO ESTADUAL PADRE GASPAR LOURENCO</t>
  </si>
  <si>
    <t>223,1</t>
  </si>
  <si>
    <t>COLEGIO ESTADUAL PROFESSORA OLGA BARRETO</t>
  </si>
  <si>
    <t>253,1</t>
  </si>
  <si>
    <t>ESCOLA ESTADUAL PROFESSORA NEYDE MESQUITA</t>
  </si>
  <si>
    <t>EMEF PROFESSORA CREUZA GOMES DOS SANTOS</t>
  </si>
  <si>
    <t>ESCOLA MUNICIPAL VEREADOR GENESIO SANTANA</t>
  </si>
  <si>
    <t>217,1</t>
  </si>
  <si>
    <t>ESC MUN PREF MARIA DAS GRACAS SOUZA GARCEZ</t>
  </si>
  <si>
    <t>249,7</t>
  </si>
  <si>
    <t>ESCOLA MUNICIPAL JOSE DOS SANTOS</t>
  </si>
  <si>
    <t>ESCOLA MUNICIPAL ALCINO MANOEL PRUDENTE</t>
  </si>
  <si>
    <t>ESCOLA MUNICIPAL DOM PEDRO II</t>
  </si>
  <si>
    <t>212,5</t>
  </si>
  <si>
    <t>ESCOLA MUNICIPAL PREFEITO JOSE MONTEIRO SOBRAL</t>
  </si>
  <si>
    <t>220,5</t>
  </si>
  <si>
    <t>214,6</t>
  </si>
  <si>
    <t>ESCOLA MUNICIPAL LEONIDIO LEITE</t>
  </si>
  <si>
    <t>205,6</t>
  </si>
  <si>
    <t>ESCOLA MUNICIPAL MANOEL SIZINO FRANCO</t>
  </si>
  <si>
    <t>223,0</t>
  </si>
  <si>
    <t>208,1</t>
  </si>
  <si>
    <t>ESC MUN DE ENSINO FUND CEL SABINO RIBEIRO</t>
  </si>
  <si>
    <t>ESC MUL DE ENSINO FUND ALCEBIADES VIEIRA DANTAS</t>
  </si>
  <si>
    <t>260,5</t>
  </si>
  <si>
    <t>ESCOLA MUNICIPAL SAO JOSE</t>
  </si>
  <si>
    <t>ESCOLA MUNICIPAL PROF MARIA FIDELIS COSTA</t>
  </si>
  <si>
    <t>204,4</t>
  </si>
  <si>
    <t>ESCOLA MUNICIPAL DR JOAO GARCEZ VIEIRA</t>
  </si>
  <si>
    <t>ESCOLA MUNICIPAL APULCRO MOTA</t>
  </si>
  <si>
    <t>212,6</t>
  </si>
  <si>
    <t>ESC MUL CORONEL GENTIL DALTRO</t>
  </si>
  <si>
    <t>219,3</t>
  </si>
  <si>
    <t>ESCOLA MUNICIPAL IZIDIO MARQUES DE MELO</t>
  </si>
  <si>
    <t>244,7</t>
  </si>
  <si>
    <t>ESCOLA MUNICIPAL MAJOR JOAO TELES</t>
  </si>
  <si>
    <t>ESC MUL PROFª HONORINA COSTA</t>
  </si>
  <si>
    <t>ESCOLA MUNICIPAL JOSE DO PRADO FRANCO</t>
  </si>
  <si>
    <t>ESCOLA MUNICIPAL JOAO PAULO II</t>
  </si>
  <si>
    <t>ESCOLA MUNICIPAL FRANCISCO LEITE FILHO</t>
  </si>
  <si>
    <t>ESCOLA MUNICIPAL NELSON FERREIRA LIMA</t>
  </si>
  <si>
    <t>ESCOLA MUNICIPAL MANOEL JOSE DA CRUZ</t>
  </si>
  <si>
    <t>ESC MUN ALOISIO G DA SILVA OLIVEIRA</t>
  </si>
  <si>
    <t>239,1</t>
  </si>
  <si>
    <t>ESCOLA MUNICIPAL SAO CRISTOVAO</t>
  </si>
  <si>
    <t>ESCOLA MUNICIPAL ARACELES RODRIGUES CORREA</t>
  </si>
  <si>
    <t>ESCOLA MUNICIPAL GINA FRANCO</t>
  </si>
  <si>
    <t>CANINDÉ DE SÃO FRANCISCO</t>
  </si>
  <si>
    <t>CENTRO DE EXCELENCIA DOM JUVENCIO DE BRITTO</t>
  </si>
  <si>
    <t>COLEGIO ESTADUAL DELMIRO DE MIRANDA BRITTO</t>
  </si>
  <si>
    <t>261,4</t>
  </si>
  <si>
    <t>MONTE ALEGRE DE SERGIPE</t>
  </si>
  <si>
    <t>CENTRO DE EXCELENCIA 28 DE JANEIRO</t>
  </si>
  <si>
    <t>258,0</t>
  </si>
  <si>
    <t>ESCOLA ESTADUAL JOSE INACIO DE FARIAS</t>
  </si>
  <si>
    <t>251,4</t>
  </si>
  <si>
    <t>NOSSA SENHORA DA GLÓRIA</t>
  </si>
  <si>
    <t>COLEGIO ESTADUAL CICERO BEZERRA</t>
  </si>
  <si>
    <t>POÇO REDONDO</t>
  </si>
  <si>
    <t>ESCOLA ESTADUAL DURVAL RODRIGUES ROSA</t>
  </si>
  <si>
    <t>ESC MUL DR AUGUSTO DO PRADO FRANCO</t>
  </si>
  <si>
    <t>ESCOLA MUNIC ESCRAVA ANASTACIA</t>
  </si>
  <si>
    <t>ESCOLA MUL DR PASSOS PORTO</t>
  </si>
  <si>
    <t>216,7</t>
  </si>
  <si>
    <t>196,3</t>
  </si>
  <si>
    <t>ESCOLA MUL JOSE ROLLEMBERG LEITE</t>
  </si>
  <si>
    <t>207,0</t>
  </si>
  <si>
    <t>ESCOLA MUNICIPAL MANOEL PEREIRA DE BARROS</t>
  </si>
  <si>
    <t>ESCOLA MUNICIPAL PRESIDENTE TANCREDO NEVES</t>
  </si>
  <si>
    <t>ESC MUL 13 DE MAIO</t>
  </si>
  <si>
    <t>263,3</t>
  </si>
  <si>
    <t>ESCOLA MUNICIPAL ANTONIO FRANCISCO DOS SANTOS (ESCOLA MUNICIPAL EDITON OLIVEIRA DA SILVA)</t>
  </si>
  <si>
    <t>ESCOLA MUNICIPAL TIRADENTES</t>
  </si>
  <si>
    <t>ESC MUL DEP EUVALDO DINIZ</t>
  </si>
  <si>
    <t>ESCOLA MUNICIPAL PRESIDENTE DUTRA</t>
  </si>
  <si>
    <t>ESCOLA MUNICIPAL ERMIRIO TORRES MACHADO</t>
  </si>
  <si>
    <t>ESCOLA MUNICIPAL BOM JESUS DOS PASSOS</t>
  </si>
  <si>
    <t>ESCOLA MUNICIPAL ZUMBI DOS PALMARES</t>
  </si>
  <si>
    <t>COLEGIO MUL NOSSA SENHORA DA CONCEICAO</t>
  </si>
  <si>
    <t>221,6</t>
  </si>
  <si>
    <t>RIACHUELO</t>
  </si>
  <si>
    <t>Escolas com menos de 50%* de participação nos anos/séries avaliadas não constam na divulgalção dos resultados.</t>
  </si>
  <si>
    <t>Escolas com menos de 10* estudantes previstos nos anos/séries avaliadas não participam do cálculo do IDESE.</t>
  </si>
  <si>
    <t>*PORTARIA Nº 1957/2022/GS/SEDUC, DE 20 DE MAIO DE 2022</t>
  </si>
  <si>
    <t>RESULTADO IDESE 2021 - REDE PÚBLICA AF</t>
  </si>
  <si>
    <t xml:space="preserve"> </t>
  </si>
  <si>
    <t>PREVISTOS</t>
  </si>
  <si>
    <t>EFEVTIVOS</t>
  </si>
  <si>
    <t>PARTICIPAÇÃO %</t>
  </si>
  <si>
    <t>FONTE: CESGRANRIO/INEP/SEDUC/SUPEX/CEAVE/SEGSAE - 2022</t>
  </si>
  <si>
    <t>ESCOLA ESTADUAL PRESIDENTE CASTELO BRANCO (CE PROF MARIA LUCILENE DE ALMEIDA SANTOS)</t>
  </si>
  <si>
    <t>19</t>
  </si>
  <si>
    <t xml:space="preserve"> 78,9</t>
  </si>
  <si>
    <t>134</t>
  </si>
  <si>
    <t xml:space="preserve"> 63,4</t>
  </si>
  <si>
    <t>71</t>
  </si>
  <si>
    <t xml:space="preserve"> 54,9</t>
  </si>
  <si>
    <t>65</t>
  </si>
  <si>
    <t xml:space="preserve"> 80,0</t>
  </si>
  <si>
    <t>93</t>
  </si>
  <si>
    <t xml:space="preserve"> 87,1</t>
  </si>
  <si>
    <t>47</t>
  </si>
  <si>
    <t xml:space="preserve"> 83,0</t>
  </si>
  <si>
    <t>46</t>
  </si>
  <si>
    <t xml:space="preserve"> 73,9</t>
  </si>
  <si>
    <t>51</t>
  </si>
  <si>
    <t xml:space="preserve"> 78,4</t>
  </si>
  <si>
    <t>84</t>
  </si>
  <si>
    <t xml:space="preserve"> 77,4</t>
  </si>
  <si>
    <t>32</t>
  </si>
  <si>
    <t xml:space="preserve"> 81,2</t>
  </si>
  <si>
    <t>75</t>
  </si>
  <si>
    <t xml:space="preserve"> 94,7</t>
  </si>
  <si>
    <t>149</t>
  </si>
  <si>
    <t xml:space="preserve"> 84,6</t>
  </si>
  <si>
    <t xml:space="preserve"> 90,6</t>
  </si>
  <si>
    <t>57</t>
  </si>
  <si>
    <t xml:space="preserve"> 68,4</t>
  </si>
  <si>
    <t>66</t>
  </si>
  <si>
    <t xml:space="preserve"> 75,8</t>
  </si>
  <si>
    <t>25</t>
  </si>
  <si>
    <t xml:space="preserve"> 84,0</t>
  </si>
  <si>
    <t>43</t>
  </si>
  <si>
    <t xml:space="preserve"> 88,4</t>
  </si>
  <si>
    <t>38</t>
  </si>
  <si>
    <t xml:space="preserve"> 65,8</t>
  </si>
  <si>
    <t>102</t>
  </si>
  <si>
    <t xml:space="preserve"> 81,4</t>
  </si>
  <si>
    <t>164</t>
  </si>
  <si>
    <t xml:space="preserve"> 69,5</t>
  </si>
  <si>
    <t>104</t>
  </si>
  <si>
    <t xml:space="preserve"> 69,2</t>
  </si>
  <si>
    <t>78</t>
  </si>
  <si>
    <t xml:space="preserve"> 89,7</t>
  </si>
  <si>
    <t>110</t>
  </si>
  <si>
    <t xml:space="preserve"> 85,5</t>
  </si>
  <si>
    <t>60</t>
  </si>
  <si>
    <t xml:space="preserve"> 86,7</t>
  </si>
  <si>
    <t>24</t>
  </si>
  <si>
    <t xml:space="preserve"> 95,8</t>
  </si>
  <si>
    <t>21</t>
  </si>
  <si>
    <t xml:space="preserve"> 66,7</t>
  </si>
  <si>
    <t>100,0</t>
  </si>
  <si>
    <t xml:space="preserve"> 73,8</t>
  </si>
  <si>
    <t xml:space="preserve"> 71,4</t>
  </si>
  <si>
    <t>29</t>
  </si>
  <si>
    <t xml:space="preserve"> 93,1</t>
  </si>
  <si>
    <t>63</t>
  </si>
  <si>
    <t xml:space="preserve"> 84,1</t>
  </si>
  <si>
    <t>12</t>
  </si>
  <si>
    <t xml:space="preserve"> 83,3</t>
  </si>
  <si>
    <t>153</t>
  </si>
  <si>
    <t xml:space="preserve"> 58,8</t>
  </si>
  <si>
    <t xml:space="preserve"> 84,2</t>
  </si>
  <si>
    <t>33</t>
  </si>
  <si>
    <t xml:space="preserve"> 60,6</t>
  </si>
  <si>
    <t>77</t>
  </si>
  <si>
    <t xml:space="preserve"> 74,0</t>
  </si>
  <si>
    <t>23</t>
  </si>
  <si>
    <t xml:space="preserve"> 56,5</t>
  </si>
  <si>
    <t>26</t>
  </si>
  <si>
    <t>18</t>
  </si>
  <si>
    <t xml:space="preserve"> 57,1</t>
  </si>
  <si>
    <t>142</t>
  </si>
  <si>
    <t xml:space="preserve"> 71,8</t>
  </si>
  <si>
    <t xml:space="preserve"> 78,7</t>
  </si>
  <si>
    <t>20</t>
  </si>
  <si>
    <t xml:space="preserve"> 72,3</t>
  </si>
  <si>
    <t>31</t>
  </si>
  <si>
    <t xml:space="preserve"> 93,5</t>
  </si>
  <si>
    <t>30</t>
  </si>
  <si>
    <t xml:space="preserve"> 93,3</t>
  </si>
  <si>
    <t>49</t>
  </si>
  <si>
    <t xml:space="preserve"> 85,7</t>
  </si>
  <si>
    <t xml:space="preserve"> 93,8</t>
  </si>
  <si>
    <t>59</t>
  </si>
  <si>
    <t xml:space="preserve"> 86,4</t>
  </si>
  <si>
    <t>50</t>
  </si>
  <si>
    <t xml:space="preserve"> 72,0</t>
  </si>
  <si>
    <t xml:space="preserve"> 95,7</t>
  </si>
  <si>
    <t xml:space="preserve"> 65,7</t>
  </si>
  <si>
    <t>95</t>
  </si>
  <si>
    <t xml:space="preserve"> 53,7</t>
  </si>
  <si>
    <t>67</t>
  </si>
  <si>
    <t>41</t>
  </si>
  <si>
    <t xml:space="preserve"> 68,3</t>
  </si>
  <si>
    <t xml:space="preserve"> 83,6</t>
  </si>
  <si>
    <t>37</t>
  </si>
  <si>
    <t xml:space="preserve"> 73,0</t>
  </si>
  <si>
    <t>83</t>
  </si>
  <si>
    <t xml:space="preserve"> 61,4</t>
  </si>
  <si>
    <t>10</t>
  </si>
  <si>
    <t xml:space="preserve"> 70,0</t>
  </si>
  <si>
    <t>34</t>
  </si>
  <si>
    <t xml:space="preserve"> 61,8</t>
  </si>
  <si>
    <t>58</t>
  </si>
  <si>
    <t xml:space="preserve"> 77,6</t>
  </si>
  <si>
    <t>91</t>
  </si>
  <si>
    <t xml:space="preserve"> 59,3</t>
  </si>
  <si>
    <t>35</t>
  </si>
  <si>
    <t xml:space="preserve"> 88,6</t>
  </si>
  <si>
    <t>90</t>
  </si>
  <si>
    <t xml:space="preserve"> 88,9</t>
  </si>
  <si>
    <t xml:space="preserve"> 77,5</t>
  </si>
  <si>
    <t xml:space="preserve"> 94,0</t>
  </si>
  <si>
    <t>79</t>
  </si>
  <si>
    <t xml:space="preserve"> 83,5</t>
  </si>
  <si>
    <t xml:space="preserve"> 73,3</t>
  </si>
  <si>
    <t>154</t>
  </si>
  <si>
    <t xml:space="preserve"> 70,8</t>
  </si>
  <si>
    <t xml:space="preserve"> 75,0</t>
  </si>
  <si>
    <t xml:space="preserve"> 51,4</t>
  </si>
  <si>
    <t xml:space="preserve"> 88,2</t>
  </si>
  <si>
    <t>96</t>
  </si>
  <si>
    <t>62</t>
  </si>
  <si>
    <t xml:space="preserve"> 72,6</t>
  </si>
  <si>
    <t xml:space="preserve"> 72,2</t>
  </si>
  <si>
    <t xml:space="preserve"> 85,3</t>
  </si>
  <si>
    <t>42</t>
  </si>
  <si>
    <t xml:space="preserve"> 78,6</t>
  </si>
  <si>
    <t>55</t>
  </si>
  <si>
    <t xml:space="preserve"> 94,5</t>
  </si>
  <si>
    <t xml:space="preserve"> 96,2</t>
  </si>
  <si>
    <t>45</t>
  </si>
  <si>
    <t xml:space="preserve"> 64,4</t>
  </si>
  <si>
    <t xml:space="preserve"> 73,1</t>
  </si>
  <si>
    <t>13</t>
  </si>
  <si>
    <t>105</t>
  </si>
  <si>
    <t xml:space="preserve"> 59,0</t>
  </si>
  <si>
    <t xml:space="preserve"> 78,2</t>
  </si>
  <si>
    <t>27</t>
  </si>
  <si>
    <t xml:space="preserve"> 85,2</t>
  </si>
  <si>
    <t xml:space="preserve"> 92,0</t>
  </si>
  <si>
    <t>115</t>
  </si>
  <si>
    <t xml:space="preserve"> 60,0</t>
  </si>
  <si>
    <t xml:space="preserve"> 91,2</t>
  </si>
  <si>
    <t xml:space="preserve"> 84,3</t>
  </si>
  <si>
    <t xml:space="preserve"> 89,5</t>
  </si>
  <si>
    <t>36</t>
  </si>
  <si>
    <t xml:space="preserve"> 80,6</t>
  </si>
  <si>
    <t>106</t>
  </si>
  <si>
    <t xml:space="preserve"> 76,4</t>
  </si>
  <si>
    <t xml:space="preserve"> 64,0</t>
  </si>
  <si>
    <t>146</t>
  </si>
  <si>
    <t xml:space="preserve"> 76,0</t>
  </si>
  <si>
    <t xml:space="preserve"> 77,8</t>
  </si>
  <si>
    <t xml:space="preserve"> 85,6</t>
  </si>
  <si>
    <t>109</t>
  </si>
  <si>
    <t xml:space="preserve"> 61,5</t>
  </si>
  <si>
    <t xml:space="preserve"> 78,0</t>
  </si>
  <si>
    <t xml:space="preserve"> 81,5</t>
  </si>
  <si>
    <t>40</t>
  </si>
  <si>
    <t xml:space="preserve"> 65,0</t>
  </si>
  <si>
    <t>61</t>
  </si>
  <si>
    <t xml:space="preserve"> 68,9</t>
  </si>
  <si>
    <t>129</t>
  </si>
  <si>
    <t xml:space="preserve"> 60,5</t>
  </si>
  <si>
    <t>122</t>
  </si>
  <si>
    <t xml:space="preserve"> 55,7</t>
  </si>
  <si>
    <t>15</t>
  </si>
  <si>
    <t>130</t>
  </si>
  <si>
    <t xml:space="preserve"> 83,1</t>
  </si>
  <si>
    <t xml:space="preserve"> 61,1</t>
  </si>
  <si>
    <t>16</t>
  </si>
  <si>
    <t xml:space="preserve"> 71,7</t>
  </si>
  <si>
    <t xml:space="preserve"> 82,9</t>
  </si>
  <si>
    <t>119</t>
  </si>
  <si>
    <t xml:space="preserve"> 91,6</t>
  </si>
  <si>
    <t>148</t>
  </si>
  <si>
    <t xml:space="preserve"> 67,6</t>
  </si>
  <si>
    <t>190</t>
  </si>
  <si>
    <t xml:space="preserve"> 57,4</t>
  </si>
  <si>
    <t xml:space="preserve"> 70,3</t>
  </si>
  <si>
    <t xml:space="preserve"> 58,1</t>
  </si>
  <si>
    <t xml:space="preserve"> 76,5</t>
  </si>
  <si>
    <t xml:space="preserve"> 68,5</t>
  </si>
  <si>
    <t xml:space="preserve"> 62,6</t>
  </si>
  <si>
    <t xml:space="preserve"> 65,1</t>
  </si>
  <si>
    <t xml:space="preserve"> 84,8</t>
  </si>
  <si>
    <t xml:space="preserve"> 77,3</t>
  </si>
  <si>
    <t xml:space="preserve"> 68,8</t>
  </si>
  <si>
    <t>74</t>
  </si>
  <si>
    <t xml:space="preserve"> 85,1</t>
  </si>
  <si>
    <t xml:space="preserve"> 74,3</t>
  </si>
  <si>
    <t>188</t>
  </si>
  <si>
    <t xml:space="preserve"> 96,6</t>
  </si>
  <si>
    <t xml:space="preserve"> 90,2</t>
  </si>
  <si>
    <t xml:space="preserve"> 80,3</t>
  </si>
  <si>
    <t xml:space="preserve"> 58,3</t>
  </si>
  <si>
    <t>17</t>
  </si>
  <si>
    <t xml:space="preserve"> 50,0</t>
  </si>
  <si>
    <t xml:space="preserve"> 93,9</t>
  </si>
  <si>
    <t>52</t>
  </si>
  <si>
    <t xml:space="preserve"> 88,5</t>
  </si>
  <si>
    <t>73</t>
  </si>
  <si>
    <t xml:space="preserve"> 89,0</t>
  </si>
  <si>
    <t>22</t>
  </si>
  <si>
    <t xml:space="preserve"> 59,1</t>
  </si>
  <si>
    <t>14</t>
  </si>
  <si>
    <t>68</t>
  </si>
  <si>
    <t xml:space="preserve"> 64,7</t>
  </si>
  <si>
    <t xml:space="preserve"> 94,4</t>
  </si>
  <si>
    <t xml:space="preserve"> 76,9</t>
  </si>
  <si>
    <t>167</t>
  </si>
  <si>
    <t xml:space="preserve"> 54,3</t>
  </si>
  <si>
    <t>132</t>
  </si>
  <si>
    <t xml:space="preserve"> 62,9</t>
  </si>
  <si>
    <t xml:space="preserve"> 73,5</t>
  </si>
  <si>
    <t xml:space="preserve"> 63,2</t>
  </si>
  <si>
    <t xml:space="preserve"> 78,3</t>
  </si>
  <si>
    <t>44</t>
  </si>
  <si>
    <t xml:space="preserve"> 52,3</t>
  </si>
  <si>
    <t xml:space="preserve"> 84,9</t>
  </si>
  <si>
    <t xml:space="preserve"> 90,0</t>
  </si>
  <si>
    <t>48</t>
  </si>
  <si>
    <t xml:space="preserve"> 54,2</t>
  </si>
  <si>
    <t xml:space="preserve"> 65,4</t>
  </si>
  <si>
    <t xml:space="preserve"> 80,9</t>
  </si>
  <si>
    <t>87</t>
  </si>
  <si>
    <t>144</t>
  </si>
  <si>
    <t xml:space="preserve"> 81,9</t>
  </si>
  <si>
    <t xml:space="preserve"> 94,6</t>
  </si>
  <si>
    <t xml:space="preserve"> 82,6</t>
  </si>
  <si>
    <t xml:space="preserve"> 86,8</t>
  </si>
  <si>
    <t xml:space="preserve"> 65,5</t>
  </si>
  <si>
    <t xml:space="preserve"> 87,2</t>
  </si>
  <si>
    <t xml:space="preserve"> 79,2</t>
  </si>
  <si>
    <t xml:space="preserve"> 81,0</t>
  </si>
  <si>
    <t xml:space="preserve"> 81,7</t>
  </si>
  <si>
    <t xml:space="preserve"> 95,2</t>
  </si>
  <si>
    <t xml:space="preserve"> 80,4</t>
  </si>
  <si>
    <t>28</t>
  </si>
  <si>
    <t xml:space="preserve"> 64,3</t>
  </si>
  <si>
    <t xml:space="preserve"> 83,8</t>
  </si>
  <si>
    <t xml:space="preserve"> 79,5</t>
  </si>
  <si>
    <t xml:space="preserve"> 81,8</t>
  </si>
  <si>
    <t>85</t>
  </si>
  <si>
    <t xml:space="preserve"> 85,9</t>
  </si>
  <si>
    <t xml:space="preserve"> 70,4</t>
  </si>
  <si>
    <t>98</t>
  </si>
  <si>
    <t>155</t>
  </si>
  <si>
    <t xml:space="preserve"> 69,0</t>
  </si>
  <si>
    <t xml:space="preserve"> 84,4</t>
  </si>
  <si>
    <t>54</t>
  </si>
  <si>
    <t xml:space="preserve"> 68,0</t>
  </si>
  <si>
    <t xml:space="preserve"> 71,9</t>
  </si>
  <si>
    <t xml:space="preserve"> 86,5</t>
  </si>
  <si>
    <t>39</t>
  </si>
  <si>
    <t xml:space="preserve"> 61,7</t>
  </si>
  <si>
    <t>162</t>
  </si>
  <si>
    <t xml:space="preserve"> 61,9</t>
  </si>
  <si>
    <t>11</t>
  </si>
  <si>
    <t xml:space="preserve"> 90,9</t>
  </si>
  <si>
    <t xml:space="preserve"> 72,7</t>
  </si>
  <si>
    <t xml:space="preserve"> 87,0</t>
  </si>
  <si>
    <t xml:space="preserve"> 86,6</t>
  </si>
  <si>
    <t xml:space="preserve"> 70,2</t>
  </si>
  <si>
    <t>53</t>
  </si>
  <si>
    <t xml:space="preserve"> 67,9</t>
  </si>
  <si>
    <t xml:space="preserve"> 79,7</t>
  </si>
  <si>
    <t xml:space="preserve"> 91,7</t>
  </si>
  <si>
    <t xml:space="preserve"> 91,8</t>
  </si>
  <si>
    <t>64</t>
  </si>
  <si>
    <t xml:space="preserve"> 87,5</t>
  </si>
  <si>
    <t xml:space="preserve"> 72,4</t>
  </si>
  <si>
    <t>166</t>
  </si>
  <si>
    <t xml:space="preserve"> 69,9</t>
  </si>
  <si>
    <t>121</t>
  </si>
  <si>
    <t xml:space="preserve"> 69,6</t>
  </si>
  <si>
    <t xml:space="preserve"> 75,4</t>
  </si>
  <si>
    <t xml:space="preserve"> 74,5</t>
  </si>
  <si>
    <t xml:space="preserve"> 90,5</t>
  </si>
  <si>
    <t xml:space="preserve"> 62,5</t>
  </si>
  <si>
    <t xml:space="preserve"> 89,3</t>
  </si>
  <si>
    <t>178</t>
  </si>
  <si>
    <t xml:space="preserve"> 66,9</t>
  </si>
  <si>
    <t xml:space="preserve"> 64,6</t>
  </si>
  <si>
    <t xml:space="preserve"> 93,0</t>
  </si>
  <si>
    <t>138</t>
  </si>
  <si>
    <t xml:space="preserve"> 57,2</t>
  </si>
  <si>
    <t xml:space="preserve"> 54,5</t>
  </si>
  <si>
    <t xml:space="preserve"> 53,1</t>
  </si>
  <si>
    <t xml:space="preserve"> 66,2</t>
  </si>
  <si>
    <t xml:space="preserve"> 87,7</t>
  </si>
  <si>
    <t xml:space="preserve"> 62,7</t>
  </si>
  <si>
    <t>226</t>
  </si>
  <si>
    <t xml:space="preserve"> 76,2</t>
  </si>
  <si>
    <t xml:space="preserve"> 63,0</t>
  </si>
  <si>
    <t xml:space="preserve"> 55,6</t>
  </si>
  <si>
    <t>137</t>
  </si>
  <si>
    <t xml:space="preserve"> 56,4</t>
  </si>
  <si>
    <t xml:space="preserve"> 78,8</t>
  </si>
  <si>
    <t xml:space="preserve"> 82,4</t>
  </si>
  <si>
    <t xml:space="preserve"> 52,9</t>
  </si>
  <si>
    <t xml:space="preserve"> 76,6</t>
  </si>
  <si>
    <t xml:space="preserve"> 57,8</t>
  </si>
  <si>
    <t xml:space="preserve"> 85,4</t>
  </si>
  <si>
    <t xml:space="preserve"> 87,8</t>
  </si>
  <si>
    <t xml:space="preserve"> 84,5</t>
  </si>
  <si>
    <t xml:space="preserve"> 78,1</t>
  </si>
  <si>
    <t xml:space="preserve"> 71,1</t>
  </si>
  <si>
    <t>80</t>
  </si>
  <si>
    <t xml:space="preserve"> 74,4</t>
  </si>
  <si>
    <t xml:space="preserve"> 59,4</t>
  </si>
  <si>
    <t xml:space="preserve"> 52,0</t>
  </si>
  <si>
    <t xml:space="preserve"> 75,7</t>
  </si>
  <si>
    <t xml:space="preserve"> 73,2</t>
  </si>
  <si>
    <t xml:space="preserve"> 52,6</t>
  </si>
  <si>
    <t>124</t>
  </si>
  <si>
    <t xml:space="preserve"> 84,7</t>
  </si>
  <si>
    <t xml:space="preserve"> 68,6</t>
  </si>
  <si>
    <t>81</t>
  </si>
  <si>
    <t xml:space="preserve"> 80,2</t>
  </si>
  <si>
    <t>187</t>
  </si>
  <si>
    <t xml:space="preserve"> 83,4</t>
  </si>
  <si>
    <t xml:space="preserve"> 68,2</t>
  </si>
  <si>
    <t>169</t>
  </si>
  <si>
    <t xml:space="preserve"> 92,9</t>
  </si>
  <si>
    <t>210</t>
  </si>
  <si>
    <t xml:space="preserve"> 75,2</t>
  </si>
  <si>
    <t xml:space="preserve"> 90,3</t>
  </si>
  <si>
    <t>156</t>
  </si>
  <si>
    <t xml:space="preserve"> 96,0</t>
  </si>
  <si>
    <t xml:space="preserve"> 82,5</t>
  </si>
  <si>
    <t xml:space="preserve"> 78,5</t>
  </si>
  <si>
    <t xml:space="preserve"> 74,1</t>
  </si>
  <si>
    <t xml:space="preserve"> 70,6</t>
  </si>
  <si>
    <t xml:space="preserve"> 85,0</t>
  </si>
  <si>
    <t xml:space="preserve"> 64,5</t>
  </si>
  <si>
    <t xml:space="preserve"> 92,3</t>
  </si>
  <si>
    <t xml:space="preserve"> 73,7</t>
  </si>
  <si>
    <t xml:space="preserve"> 91,4</t>
  </si>
  <si>
    <t xml:space="preserve"> 81,6</t>
  </si>
  <si>
    <t xml:space="preserve"> 70,5</t>
  </si>
  <si>
    <t xml:space="preserve"> 76,7</t>
  </si>
  <si>
    <t xml:space="preserve"> 92,6</t>
  </si>
  <si>
    <t xml:space="preserve"> 60,9</t>
  </si>
  <si>
    <t xml:space="preserve"> 91,3</t>
  </si>
  <si>
    <t xml:space="preserve"> 95,0</t>
  </si>
  <si>
    <t xml:space="preserve"> 65,9</t>
  </si>
  <si>
    <t>113</t>
  </si>
  <si>
    <t xml:space="preserve"> 87,6</t>
  </si>
  <si>
    <t xml:space="preserve"> 57,7</t>
  </si>
  <si>
    <t>193</t>
  </si>
  <si>
    <t xml:space="preserve"> 82,1</t>
  </si>
  <si>
    <t>107</t>
  </si>
  <si>
    <t xml:space="preserve"> 74,8</t>
  </si>
  <si>
    <t>92</t>
  </si>
  <si>
    <t xml:space="preserve"> 94,1</t>
  </si>
  <si>
    <t>N (Média Padronizada)</t>
  </si>
  <si>
    <t>P (Fluxo)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</si>
</sst>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/>
    <xf numFmtId="1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 applyProtection="1">
      <alignment vertical="center"/>
      <protection locked="0"/>
    </xf>
    <xf numFmtId="1" fontId="0" fillId="6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6" borderId="2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0" fillId="0" borderId="1" xfId="0" applyNumberFormat="1" applyFill="1" applyBorder="1" applyAlignment="1" applyProtection="1">
      <alignment vertical="center"/>
      <protection locked="0"/>
    </xf>
    <xf numFmtId="0" fontId="5" fillId="0" borderId="0" xfId="0" applyFont="1"/>
    <xf numFmtId="165" fontId="3" fillId="4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center" vertical="center"/>
    </xf>
    <xf numFmtId="164" fontId="0" fillId="0" borderId="2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ill="1" applyBorder="1"/>
    <xf numFmtId="164" fontId="0" fillId="0" borderId="0" xfId="0" applyNumberFormat="1"/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6851"/>
      <color rgb="FFFFFFCC"/>
      <color rgb="FFEF5339"/>
      <color rgb="FFED4327"/>
      <color rgb="FFFF5050"/>
      <color rgb="FFFFFFDD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0</xdr:row>
      <xdr:rowOff>95250</xdr:rowOff>
    </xdr:from>
    <xdr:to>
      <xdr:col>2</xdr:col>
      <xdr:colOff>2478225</xdr:colOff>
      <xdr:row>3</xdr:row>
      <xdr:rowOff>125162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95250"/>
          <a:ext cx="1811475" cy="601412"/>
        </a:xfrm>
        <a:prstGeom prst="rect">
          <a:avLst/>
        </a:prstGeom>
      </xdr:spPr>
    </xdr:pic>
    <xdr:clientData/>
  </xdr:twoCellAnchor>
  <xdr:twoCellAnchor editAs="oneCell">
    <xdr:from>
      <xdr:col>14</xdr:col>
      <xdr:colOff>523875</xdr:colOff>
      <xdr:row>507</xdr:row>
      <xdr:rowOff>114300</xdr:rowOff>
    </xdr:from>
    <xdr:to>
      <xdr:col>16</xdr:col>
      <xdr:colOff>1072127</xdr:colOff>
      <xdr:row>510</xdr:row>
      <xdr:rowOff>83202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6C46B5-CF44-4DBE-BD14-413E4D80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16425" y="102727125"/>
          <a:ext cx="2310377" cy="549927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0</xdr:row>
      <xdr:rowOff>0</xdr:rowOff>
    </xdr:from>
    <xdr:to>
      <xdr:col>12</xdr:col>
      <xdr:colOff>28575</xdr:colOff>
      <xdr:row>3</xdr:row>
      <xdr:rowOff>154901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73225" y="0"/>
          <a:ext cx="1219200" cy="726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2"/>
  <sheetViews>
    <sheetView tabSelected="1" topLeftCell="A486" workbookViewId="0">
      <selection activeCell="D512" sqref="D512"/>
    </sheetView>
  </sheetViews>
  <sheetFormatPr defaultRowHeight="15" x14ac:dyDescent="0.25"/>
  <cols>
    <col min="1" max="1" width="30.5703125" customWidth="1"/>
    <col min="2" max="2" width="12.5703125" customWidth="1"/>
    <col min="3" max="3" width="81" customWidth="1"/>
    <col min="4" max="4" width="13.85546875" bestFit="1" customWidth="1"/>
    <col min="5" max="5" width="16" customWidth="1"/>
    <col min="6" max="6" width="13.85546875" bestFit="1" customWidth="1"/>
    <col min="7" max="7" width="16.85546875" customWidth="1"/>
    <col min="12" max="12" width="14.28515625" style="57" customWidth="1"/>
    <col min="13" max="13" width="10.7109375" bestFit="1" customWidth="1"/>
    <col min="14" max="14" width="10.7109375" customWidth="1"/>
    <col min="15" max="15" width="12.85546875" customWidth="1"/>
    <col min="16" max="16" width="13.5703125" customWidth="1"/>
    <col min="17" max="17" width="16.85546875" customWidth="1"/>
  </cols>
  <sheetData>
    <row r="1" spans="1:17" ht="15" customHeight="1" x14ac:dyDescent="0.25">
      <c r="A1" s="29" t="s">
        <v>1036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26.25" customHeight="1" x14ac:dyDescent="0.25">
      <c r="A5" s="39" t="s">
        <v>1033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</row>
    <row r="6" spans="1:17" ht="24" customHeight="1" x14ac:dyDescent="0.25">
      <c r="A6" s="39" t="s">
        <v>1034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1"/>
    </row>
    <row r="7" spans="1:17" s="5" customFormat="1" ht="21" customHeight="1" x14ac:dyDescent="0.25">
      <c r="A7" s="42" t="s">
        <v>47</v>
      </c>
      <c r="B7" s="44" t="s">
        <v>46</v>
      </c>
      <c r="C7" s="42" t="s">
        <v>0</v>
      </c>
      <c r="D7" s="34" t="s">
        <v>195</v>
      </c>
      <c r="E7" s="36"/>
      <c r="F7" s="35" t="s">
        <v>196</v>
      </c>
      <c r="G7" s="36"/>
      <c r="H7" s="34" t="s">
        <v>197</v>
      </c>
      <c r="I7" s="35"/>
      <c r="J7" s="35"/>
      <c r="K7" s="36"/>
      <c r="L7" s="58" t="s">
        <v>1401</v>
      </c>
      <c r="M7" s="37" t="s">
        <v>1402</v>
      </c>
      <c r="N7" s="32" t="s">
        <v>26</v>
      </c>
      <c r="O7" s="30" t="s">
        <v>1038</v>
      </c>
      <c r="P7" s="30" t="s">
        <v>1039</v>
      </c>
      <c r="Q7" s="30" t="s">
        <v>1040</v>
      </c>
    </row>
    <row r="8" spans="1:17" s="5" customFormat="1" ht="43.5" customHeight="1" x14ac:dyDescent="0.25">
      <c r="A8" s="43"/>
      <c r="B8" s="45"/>
      <c r="C8" s="43"/>
      <c r="D8" s="6" t="s">
        <v>67</v>
      </c>
      <c r="E8" s="7" t="s">
        <v>68</v>
      </c>
      <c r="F8" s="6" t="s">
        <v>67</v>
      </c>
      <c r="G8" s="7" t="s">
        <v>68</v>
      </c>
      <c r="H8" s="6" t="s">
        <v>69</v>
      </c>
      <c r="I8" s="6" t="s">
        <v>70</v>
      </c>
      <c r="J8" s="6" t="s">
        <v>71</v>
      </c>
      <c r="K8" s="6" t="s">
        <v>72</v>
      </c>
      <c r="L8" s="59"/>
      <c r="M8" s="38"/>
      <c r="N8" s="33"/>
      <c r="O8" s="30"/>
      <c r="P8" s="30"/>
      <c r="Q8" s="30"/>
    </row>
    <row r="9" spans="1:17" ht="24.75" customHeight="1" x14ac:dyDescent="0.25">
      <c r="A9" s="25" t="s">
        <v>224</v>
      </c>
      <c r="B9" s="16">
        <v>28023323</v>
      </c>
      <c r="C9" s="25" t="s">
        <v>226</v>
      </c>
      <c r="D9" s="46" t="s">
        <v>227</v>
      </c>
      <c r="E9" s="46">
        <v>5.6033330000000001</v>
      </c>
      <c r="F9" s="46" t="s">
        <v>228</v>
      </c>
      <c r="G9" s="46">
        <v>5.71</v>
      </c>
      <c r="H9" s="47">
        <v>1</v>
      </c>
      <c r="I9" s="47">
        <v>1</v>
      </c>
      <c r="J9" s="47">
        <v>1</v>
      </c>
      <c r="K9" s="47">
        <v>1</v>
      </c>
      <c r="L9" s="8">
        <f t="shared" ref="L9:L72" si="0">AVERAGE(E9,G9)</f>
        <v>5.6566665</v>
      </c>
      <c r="M9" s="27">
        <f>COUNT(H9:K9)/SUM(1/H9,1/I9,1/J9,1/K9)</f>
        <v>1</v>
      </c>
      <c r="N9" s="60">
        <f t="shared" ref="N9:N72" si="1">L9*M9</f>
        <v>5.6566665</v>
      </c>
      <c r="O9" s="3" t="s">
        <v>1190</v>
      </c>
      <c r="P9" s="3">
        <v>33</v>
      </c>
      <c r="Q9" s="28" t="s">
        <v>1312</v>
      </c>
    </row>
    <row r="10" spans="1:17" ht="17.25" x14ac:dyDescent="0.25">
      <c r="A10" s="25" t="s">
        <v>911</v>
      </c>
      <c r="B10" s="16">
        <v>28020308</v>
      </c>
      <c r="C10" s="25" t="s">
        <v>912</v>
      </c>
      <c r="D10" s="46" t="s">
        <v>913</v>
      </c>
      <c r="E10" s="46">
        <v>5.88</v>
      </c>
      <c r="F10" s="46" t="s">
        <v>283</v>
      </c>
      <c r="G10" s="46">
        <v>5.273333</v>
      </c>
      <c r="H10" s="47"/>
      <c r="I10" s="47"/>
      <c r="J10" s="47"/>
      <c r="K10" s="47">
        <v>1</v>
      </c>
      <c r="L10" s="8">
        <f t="shared" si="0"/>
        <v>5.5766665</v>
      </c>
      <c r="M10" s="27">
        <f>COUNT(K10)/SUM(1/K10)</f>
        <v>1</v>
      </c>
      <c r="N10" s="60">
        <f t="shared" si="1"/>
        <v>5.5766665</v>
      </c>
      <c r="O10" s="3" t="s">
        <v>1136</v>
      </c>
      <c r="P10" s="3">
        <v>28</v>
      </c>
      <c r="Q10" s="28" t="s">
        <v>1137</v>
      </c>
    </row>
    <row r="11" spans="1:17" ht="17.25" x14ac:dyDescent="0.25">
      <c r="A11" s="25" t="s">
        <v>786</v>
      </c>
      <c r="B11" s="16">
        <v>28013506</v>
      </c>
      <c r="C11" s="25" t="s">
        <v>843</v>
      </c>
      <c r="D11" s="46" t="s">
        <v>844</v>
      </c>
      <c r="E11" s="46">
        <v>5.64</v>
      </c>
      <c r="F11" s="46" t="s">
        <v>845</v>
      </c>
      <c r="G11" s="46">
        <v>5.2766669999999998</v>
      </c>
      <c r="H11" s="47">
        <v>1</v>
      </c>
      <c r="I11" s="47">
        <v>1</v>
      </c>
      <c r="J11" s="47">
        <v>1</v>
      </c>
      <c r="K11" s="47">
        <v>1</v>
      </c>
      <c r="L11" s="8">
        <f t="shared" si="0"/>
        <v>5.4583335000000002</v>
      </c>
      <c r="M11" s="27">
        <f t="shared" ref="M11:M18" si="2">COUNT(H11:K11)/SUM(1/H11,1/I11,1/J11,1/K11)</f>
        <v>1</v>
      </c>
      <c r="N11" s="60">
        <f t="shared" si="1"/>
        <v>5.4583335000000002</v>
      </c>
      <c r="O11" s="3" t="s">
        <v>1090</v>
      </c>
      <c r="P11" s="3">
        <v>24</v>
      </c>
      <c r="Q11" s="28" t="s">
        <v>1094</v>
      </c>
    </row>
    <row r="12" spans="1:17" ht="17.25" x14ac:dyDescent="0.25">
      <c r="A12" s="25" t="s">
        <v>420</v>
      </c>
      <c r="B12" s="16">
        <v>28009380</v>
      </c>
      <c r="C12" s="25" t="s">
        <v>423</v>
      </c>
      <c r="D12" s="46" t="s">
        <v>192</v>
      </c>
      <c r="E12" s="46">
        <v>5.7</v>
      </c>
      <c r="F12" s="46" t="s">
        <v>424</v>
      </c>
      <c r="G12" s="46">
        <v>5.306667</v>
      </c>
      <c r="H12" s="47">
        <v>1</v>
      </c>
      <c r="I12" s="47">
        <v>1</v>
      </c>
      <c r="J12" s="47">
        <v>1</v>
      </c>
      <c r="K12" s="47">
        <v>1</v>
      </c>
      <c r="L12" s="8">
        <f t="shared" si="0"/>
        <v>5.5033335000000001</v>
      </c>
      <c r="M12" s="27">
        <f t="shared" si="2"/>
        <v>1</v>
      </c>
      <c r="N12" s="60">
        <f t="shared" si="1"/>
        <v>5.5033335000000001</v>
      </c>
      <c r="O12" s="3" t="s">
        <v>1043</v>
      </c>
      <c r="P12" s="3">
        <v>18</v>
      </c>
      <c r="Q12" s="28" t="s">
        <v>1064</v>
      </c>
    </row>
    <row r="13" spans="1:17" ht="17.25" x14ac:dyDescent="0.25">
      <c r="A13" s="1" t="s">
        <v>411</v>
      </c>
      <c r="B13" s="3">
        <v>28008782</v>
      </c>
      <c r="C13" s="1" t="s">
        <v>413</v>
      </c>
      <c r="D13" s="48" t="s">
        <v>189</v>
      </c>
      <c r="E13" s="46">
        <v>5.6</v>
      </c>
      <c r="F13" s="46" t="s">
        <v>414</v>
      </c>
      <c r="G13" s="46">
        <v>5.2633330000000003</v>
      </c>
      <c r="H13" s="49">
        <v>1</v>
      </c>
      <c r="I13" s="49">
        <v>1</v>
      </c>
      <c r="J13" s="49">
        <v>1</v>
      </c>
      <c r="K13" s="49">
        <v>1</v>
      </c>
      <c r="L13" s="8">
        <f t="shared" si="0"/>
        <v>5.4316665000000004</v>
      </c>
      <c r="M13" s="27">
        <f t="shared" si="2"/>
        <v>1</v>
      </c>
      <c r="N13" s="60">
        <f t="shared" si="1"/>
        <v>5.4316665000000004</v>
      </c>
      <c r="O13" s="3" t="s">
        <v>1063</v>
      </c>
      <c r="P13" s="3">
        <v>71</v>
      </c>
      <c r="Q13" s="28" t="s">
        <v>1064</v>
      </c>
    </row>
    <row r="14" spans="1:17" ht="17.25" x14ac:dyDescent="0.25">
      <c r="A14" s="1" t="s">
        <v>540</v>
      </c>
      <c r="B14" s="3">
        <v>28007190</v>
      </c>
      <c r="C14" s="1" t="s">
        <v>568</v>
      </c>
      <c r="D14" s="48" t="s">
        <v>194</v>
      </c>
      <c r="E14" s="46">
        <v>5.5133330000000003</v>
      </c>
      <c r="F14" s="46" t="s">
        <v>513</v>
      </c>
      <c r="G14" s="46">
        <v>5.2366669999999997</v>
      </c>
      <c r="H14" s="49">
        <v>1</v>
      </c>
      <c r="I14" s="49">
        <v>1</v>
      </c>
      <c r="J14" s="49">
        <v>1</v>
      </c>
      <c r="K14" s="49">
        <v>1</v>
      </c>
      <c r="L14" s="8">
        <f t="shared" si="0"/>
        <v>5.375</v>
      </c>
      <c r="M14" s="27">
        <f t="shared" si="2"/>
        <v>1</v>
      </c>
      <c r="N14" s="60">
        <f t="shared" si="1"/>
        <v>5.375</v>
      </c>
      <c r="O14" s="3" t="s">
        <v>1209</v>
      </c>
      <c r="P14" s="3">
        <v>68</v>
      </c>
      <c r="Q14" s="28" t="s">
        <v>1210</v>
      </c>
    </row>
    <row r="15" spans="1:17" ht="17.25" x14ac:dyDescent="0.25">
      <c r="A15" s="1" t="s">
        <v>403</v>
      </c>
      <c r="B15" s="3">
        <v>28012054</v>
      </c>
      <c r="C15" s="1" t="s">
        <v>406</v>
      </c>
      <c r="D15" s="48" t="s">
        <v>407</v>
      </c>
      <c r="E15" s="46">
        <v>5.523333</v>
      </c>
      <c r="F15" s="46" t="s">
        <v>408</v>
      </c>
      <c r="G15" s="46">
        <v>5.0999999999999996</v>
      </c>
      <c r="H15" s="49">
        <v>1</v>
      </c>
      <c r="I15" s="49">
        <v>1</v>
      </c>
      <c r="J15" s="49">
        <v>1</v>
      </c>
      <c r="K15" s="49">
        <v>1</v>
      </c>
      <c r="L15" s="8">
        <f t="shared" si="0"/>
        <v>5.3116664999999994</v>
      </c>
      <c r="M15" s="27">
        <f t="shared" si="2"/>
        <v>1</v>
      </c>
      <c r="N15" s="60">
        <f t="shared" si="1"/>
        <v>5.3116664999999994</v>
      </c>
      <c r="O15" s="3" t="s">
        <v>1135</v>
      </c>
      <c r="P15" s="3">
        <v>56</v>
      </c>
      <c r="Q15" s="28" t="s">
        <v>1138</v>
      </c>
    </row>
    <row r="16" spans="1:17" ht="17.25" x14ac:dyDescent="0.25">
      <c r="A16" s="1" t="s">
        <v>250</v>
      </c>
      <c r="B16" s="3">
        <v>28022190</v>
      </c>
      <c r="C16" s="1" t="s">
        <v>256</v>
      </c>
      <c r="D16" s="48" t="s">
        <v>257</v>
      </c>
      <c r="E16" s="46">
        <v>5.31</v>
      </c>
      <c r="F16" s="46" t="s">
        <v>258</v>
      </c>
      <c r="G16" s="46">
        <v>5.26</v>
      </c>
      <c r="H16" s="49">
        <v>1</v>
      </c>
      <c r="I16" s="49">
        <v>1</v>
      </c>
      <c r="J16" s="49">
        <v>1</v>
      </c>
      <c r="K16" s="49">
        <v>1</v>
      </c>
      <c r="L16" s="8">
        <f t="shared" si="0"/>
        <v>5.2850000000000001</v>
      </c>
      <c r="M16" s="27">
        <f t="shared" si="2"/>
        <v>1</v>
      </c>
      <c r="N16" s="60">
        <f t="shared" si="1"/>
        <v>5.2850000000000001</v>
      </c>
      <c r="O16" s="3" t="s">
        <v>1250</v>
      </c>
      <c r="P16" s="3">
        <v>12</v>
      </c>
      <c r="Q16" s="28" t="s">
        <v>1125</v>
      </c>
    </row>
    <row r="17" spans="1:17" ht="17.25" x14ac:dyDescent="0.25">
      <c r="A17" s="1" t="s">
        <v>48</v>
      </c>
      <c r="B17" s="3">
        <v>28019059</v>
      </c>
      <c r="C17" s="1" t="s">
        <v>66</v>
      </c>
      <c r="D17" s="48" t="s">
        <v>115</v>
      </c>
      <c r="E17" s="46">
        <v>5.4866669999999997</v>
      </c>
      <c r="F17" s="46" t="s">
        <v>152</v>
      </c>
      <c r="G17" s="46">
        <v>5.08</v>
      </c>
      <c r="H17" s="49">
        <v>1</v>
      </c>
      <c r="I17" s="49">
        <v>1</v>
      </c>
      <c r="J17" s="49">
        <v>1</v>
      </c>
      <c r="K17" s="49">
        <v>1</v>
      </c>
      <c r="L17" s="8">
        <f t="shared" si="0"/>
        <v>5.2833334999999995</v>
      </c>
      <c r="M17" s="27">
        <f t="shared" si="2"/>
        <v>1</v>
      </c>
      <c r="N17" s="60">
        <f t="shared" si="1"/>
        <v>5.2833334999999995</v>
      </c>
      <c r="O17" s="3" t="s">
        <v>1301</v>
      </c>
      <c r="P17" s="3">
        <v>117</v>
      </c>
      <c r="Q17" s="28" t="s">
        <v>1168</v>
      </c>
    </row>
    <row r="18" spans="1:17" ht="17.25" x14ac:dyDescent="0.25">
      <c r="A18" s="1" t="s">
        <v>871</v>
      </c>
      <c r="B18" s="3">
        <v>28013620</v>
      </c>
      <c r="C18" s="1" t="s">
        <v>873</v>
      </c>
      <c r="D18" s="48" t="s">
        <v>874</v>
      </c>
      <c r="E18" s="46">
        <v>5.34</v>
      </c>
      <c r="F18" s="46" t="s">
        <v>649</v>
      </c>
      <c r="G18" s="46">
        <v>5.21</v>
      </c>
      <c r="H18" s="49">
        <v>1</v>
      </c>
      <c r="I18" s="49">
        <v>1</v>
      </c>
      <c r="J18" s="49">
        <v>1</v>
      </c>
      <c r="K18" s="49">
        <v>1</v>
      </c>
      <c r="L18" s="8">
        <f t="shared" si="0"/>
        <v>5.2750000000000004</v>
      </c>
      <c r="M18" s="27">
        <f t="shared" si="2"/>
        <v>1</v>
      </c>
      <c r="N18" s="60">
        <f t="shared" si="1"/>
        <v>5.2750000000000004</v>
      </c>
      <c r="O18" s="3" t="s">
        <v>1097</v>
      </c>
      <c r="P18" s="3">
        <v>26</v>
      </c>
      <c r="Q18" s="28" t="s">
        <v>1085</v>
      </c>
    </row>
    <row r="19" spans="1:17" ht="17.25" x14ac:dyDescent="0.25">
      <c r="A19" s="1" t="s">
        <v>655</v>
      </c>
      <c r="B19" s="3">
        <v>28014138</v>
      </c>
      <c r="C19" s="1" t="s">
        <v>658</v>
      </c>
      <c r="D19" s="48" t="s">
        <v>659</v>
      </c>
      <c r="E19" s="46">
        <v>5.4566670000000004</v>
      </c>
      <c r="F19" s="46" t="s">
        <v>182</v>
      </c>
      <c r="G19" s="46">
        <v>5.0666669999999998</v>
      </c>
      <c r="H19" s="49"/>
      <c r="I19" s="49"/>
      <c r="J19" s="49">
        <v>1</v>
      </c>
      <c r="K19" s="49">
        <v>1</v>
      </c>
      <c r="L19" s="8">
        <f t="shared" si="0"/>
        <v>5.2616670000000001</v>
      </c>
      <c r="M19" s="27">
        <f>COUNT(H19:K19)/SUM(1/J19,1/K19)</f>
        <v>1</v>
      </c>
      <c r="N19" s="60">
        <f t="shared" si="1"/>
        <v>5.2616670000000001</v>
      </c>
      <c r="O19" s="3" t="s">
        <v>1151</v>
      </c>
      <c r="P19" s="3">
        <v>31</v>
      </c>
      <c r="Q19" s="28" t="s">
        <v>1152</v>
      </c>
    </row>
    <row r="20" spans="1:17" ht="17.25" x14ac:dyDescent="0.25">
      <c r="A20" s="2" t="s">
        <v>48</v>
      </c>
      <c r="B20" s="3">
        <v>28018877</v>
      </c>
      <c r="C20" s="1" t="s">
        <v>36</v>
      </c>
      <c r="D20" s="48" t="s">
        <v>181</v>
      </c>
      <c r="E20" s="46">
        <v>5.57</v>
      </c>
      <c r="F20" s="46" t="s">
        <v>84</v>
      </c>
      <c r="G20" s="46">
        <v>4.9400000000000004</v>
      </c>
      <c r="H20" s="49">
        <v>1</v>
      </c>
      <c r="I20" s="49">
        <v>1</v>
      </c>
      <c r="J20" s="49">
        <v>1</v>
      </c>
      <c r="K20" s="49">
        <v>1</v>
      </c>
      <c r="L20" s="8">
        <f t="shared" si="0"/>
        <v>5.2550000000000008</v>
      </c>
      <c r="M20" s="27">
        <f t="shared" ref="M20:M30" si="3">COUNT(H20:K20)/SUM(1/H20,1/I20,1/J20,1/K20)</f>
        <v>1</v>
      </c>
      <c r="N20" s="60">
        <f t="shared" si="1"/>
        <v>5.2550000000000008</v>
      </c>
      <c r="O20" s="3" t="s">
        <v>1139</v>
      </c>
      <c r="P20" s="3">
        <v>27</v>
      </c>
      <c r="Q20" s="28" t="s">
        <v>1140</v>
      </c>
    </row>
    <row r="21" spans="1:17" ht="17.25" x14ac:dyDescent="0.25">
      <c r="A21" s="1" t="s">
        <v>544</v>
      </c>
      <c r="B21" s="3">
        <v>28004892</v>
      </c>
      <c r="C21" s="1" t="s">
        <v>647</v>
      </c>
      <c r="D21" s="48" t="s">
        <v>108</v>
      </c>
      <c r="E21" s="46">
        <v>5.4333330000000002</v>
      </c>
      <c r="F21" s="46" t="s">
        <v>393</v>
      </c>
      <c r="G21" s="46">
        <v>5.0066670000000002</v>
      </c>
      <c r="H21" s="49">
        <v>1</v>
      </c>
      <c r="I21" s="49">
        <v>1</v>
      </c>
      <c r="J21" s="49">
        <v>1</v>
      </c>
      <c r="K21" s="49">
        <v>1</v>
      </c>
      <c r="L21" s="8">
        <f t="shared" si="0"/>
        <v>5.2200000000000006</v>
      </c>
      <c r="M21" s="27">
        <f t="shared" si="3"/>
        <v>1</v>
      </c>
      <c r="N21" s="60">
        <f t="shared" si="1"/>
        <v>5.2200000000000006</v>
      </c>
      <c r="O21" s="3" t="s">
        <v>1068</v>
      </c>
      <c r="P21" s="3">
        <v>45</v>
      </c>
      <c r="Q21" s="28" t="s">
        <v>1044</v>
      </c>
    </row>
    <row r="22" spans="1:17" ht="17.25" x14ac:dyDescent="0.25">
      <c r="A22" s="1" t="s">
        <v>48</v>
      </c>
      <c r="B22" s="3">
        <v>28018869</v>
      </c>
      <c r="C22" s="1" t="s">
        <v>2</v>
      </c>
      <c r="D22" s="48" t="s">
        <v>109</v>
      </c>
      <c r="E22" s="46">
        <v>5.4233330000000004</v>
      </c>
      <c r="F22" s="46" t="s">
        <v>90</v>
      </c>
      <c r="G22" s="46">
        <v>5</v>
      </c>
      <c r="H22" s="49">
        <v>1</v>
      </c>
      <c r="I22" s="49">
        <v>1</v>
      </c>
      <c r="J22" s="49">
        <v>1</v>
      </c>
      <c r="K22" s="49">
        <v>1</v>
      </c>
      <c r="L22" s="8">
        <f t="shared" si="0"/>
        <v>5.2116664999999998</v>
      </c>
      <c r="M22" s="27">
        <f t="shared" si="3"/>
        <v>1</v>
      </c>
      <c r="N22" s="60">
        <f t="shared" si="1"/>
        <v>5.2116664999999998</v>
      </c>
      <c r="O22" s="3" t="s">
        <v>1153</v>
      </c>
      <c r="P22" s="3">
        <v>77</v>
      </c>
      <c r="Q22" s="28" t="s">
        <v>1198</v>
      </c>
    </row>
    <row r="23" spans="1:17" ht="17.25" x14ac:dyDescent="0.25">
      <c r="A23" s="1" t="s">
        <v>540</v>
      </c>
      <c r="B23" s="3">
        <v>28007468</v>
      </c>
      <c r="C23" s="1" t="s">
        <v>611</v>
      </c>
      <c r="D23" s="48" t="s">
        <v>612</v>
      </c>
      <c r="E23" s="46">
        <v>5.3233329999999999</v>
      </c>
      <c r="F23" s="46" t="s">
        <v>182</v>
      </c>
      <c r="G23" s="46">
        <v>5.0666669999999998</v>
      </c>
      <c r="H23" s="49">
        <v>1</v>
      </c>
      <c r="I23" s="49">
        <v>1</v>
      </c>
      <c r="J23" s="49">
        <v>1</v>
      </c>
      <c r="K23" s="49">
        <v>1</v>
      </c>
      <c r="L23" s="8">
        <f t="shared" si="0"/>
        <v>5.1950000000000003</v>
      </c>
      <c r="M23" s="27">
        <f t="shared" si="3"/>
        <v>1</v>
      </c>
      <c r="N23" s="60">
        <f t="shared" si="1"/>
        <v>5.1950000000000003</v>
      </c>
      <c r="O23" s="3" t="s">
        <v>1241</v>
      </c>
      <c r="P23" s="3">
        <v>13</v>
      </c>
      <c r="Q23" s="28" t="s">
        <v>1226</v>
      </c>
    </row>
    <row r="24" spans="1:17" ht="17.25" x14ac:dyDescent="0.25">
      <c r="A24" s="1" t="s">
        <v>570</v>
      </c>
      <c r="B24" s="3">
        <v>28008260</v>
      </c>
      <c r="C24" s="1" t="s">
        <v>638</v>
      </c>
      <c r="D24" s="48" t="s">
        <v>194</v>
      </c>
      <c r="E24" s="46">
        <v>5.5133330000000003</v>
      </c>
      <c r="F24" s="46" t="s">
        <v>152</v>
      </c>
      <c r="G24" s="46">
        <v>5.08</v>
      </c>
      <c r="H24" s="49">
        <v>0.98899999999999999</v>
      </c>
      <c r="I24" s="49">
        <v>0.96199999999999997</v>
      </c>
      <c r="J24" s="49">
        <v>0.97099999999999997</v>
      </c>
      <c r="K24" s="49">
        <v>1</v>
      </c>
      <c r="L24" s="8">
        <f t="shared" si="0"/>
        <v>5.2966665000000006</v>
      </c>
      <c r="M24" s="27">
        <f t="shared" si="3"/>
        <v>0.98027454729238461</v>
      </c>
      <c r="N24" s="60">
        <f t="shared" si="1"/>
        <v>5.1921873554462401</v>
      </c>
      <c r="O24" s="3" t="s">
        <v>1135</v>
      </c>
      <c r="P24" s="3">
        <v>58</v>
      </c>
      <c r="Q24" s="28" t="s">
        <v>1307</v>
      </c>
    </row>
    <row r="25" spans="1:17" ht="17.25" x14ac:dyDescent="0.25">
      <c r="A25" s="1" t="s">
        <v>540</v>
      </c>
      <c r="B25" s="3">
        <v>28007549</v>
      </c>
      <c r="C25" s="1" t="s">
        <v>618</v>
      </c>
      <c r="D25" s="48" t="s">
        <v>619</v>
      </c>
      <c r="E25" s="46">
        <v>5.5266669999999998</v>
      </c>
      <c r="F25" s="46" t="s">
        <v>428</v>
      </c>
      <c r="G25" s="46">
        <v>5.2933329999999996</v>
      </c>
      <c r="H25" s="49">
        <v>0.97399999999999998</v>
      </c>
      <c r="I25" s="49">
        <v>0.96699999999999997</v>
      </c>
      <c r="J25" s="49">
        <v>0.96799999999999997</v>
      </c>
      <c r="K25" s="49">
        <v>0.92900000000000005</v>
      </c>
      <c r="L25" s="8">
        <f t="shared" si="0"/>
        <v>5.41</v>
      </c>
      <c r="M25" s="27">
        <f t="shared" si="3"/>
        <v>0.9591626146796729</v>
      </c>
      <c r="N25" s="60">
        <f t="shared" si="1"/>
        <v>5.1890697454170303</v>
      </c>
      <c r="O25" s="3" t="s">
        <v>1097</v>
      </c>
      <c r="P25" s="3">
        <v>19</v>
      </c>
      <c r="Q25" s="28" t="s">
        <v>1276</v>
      </c>
    </row>
    <row r="26" spans="1:17" ht="17.25" x14ac:dyDescent="0.25">
      <c r="A26" s="1" t="s">
        <v>432</v>
      </c>
      <c r="B26" s="3">
        <v>28010728</v>
      </c>
      <c r="C26" s="1" t="s">
        <v>433</v>
      </c>
      <c r="D26" s="48" t="s">
        <v>105</v>
      </c>
      <c r="E26" s="46">
        <v>5.2466670000000004</v>
      </c>
      <c r="F26" s="46" t="s">
        <v>434</v>
      </c>
      <c r="G26" s="46">
        <v>5.1100000000000003</v>
      </c>
      <c r="H26" s="49">
        <v>1</v>
      </c>
      <c r="I26" s="49">
        <v>1</v>
      </c>
      <c r="J26" s="49">
        <v>1</v>
      </c>
      <c r="K26" s="49">
        <v>1</v>
      </c>
      <c r="L26" s="8">
        <f t="shared" si="0"/>
        <v>5.1783335000000008</v>
      </c>
      <c r="M26" s="27">
        <f t="shared" si="3"/>
        <v>1</v>
      </c>
      <c r="N26" s="60">
        <f t="shared" si="1"/>
        <v>5.1783335000000008</v>
      </c>
      <c r="O26" s="3" t="s">
        <v>1122</v>
      </c>
      <c r="P26" s="3">
        <v>28</v>
      </c>
      <c r="Q26" s="28" t="s">
        <v>1123</v>
      </c>
    </row>
    <row r="27" spans="1:17" ht="17.25" x14ac:dyDescent="0.25">
      <c r="A27" s="1" t="s">
        <v>48</v>
      </c>
      <c r="B27" s="3">
        <v>28018842</v>
      </c>
      <c r="C27" s="1" t="s">
        <v>18</v>
      </c>
      <c r="D27" s="48" t="s">
        <v>108</v>
      </c>
      <c r="E27" s="46">
        <v>5.4333330000000002</v>
      </c>
      <c r="F27" s="46" t="s">
        <v>124</v>
      </c>
      <c r="G27" s="46">
        <v>4.9066669999999997</v>
      </c>
      <c r="H27" s="49">
        <v>1</v>
      </c>
      <c r="I27" s="49">
        <v>1</v>
      </c>
      <c r="J27" s="49">
        <v>1</v>
      </c>
      <c r="K27" s="49">
        <v>1</v>
      </c>
      <c r="L27" s="8">
        <f t="shared" si="0"/>
        <v>5.17</v>
      </c>
      <c r="M27" s="27">
        <f t="shared" si="3"/>
        <v>1</v>
      </c>
      <c r="N27" s="60">
        <f t="shared" si="1"/>
        <v>5.17</v>
      </c>
      <c r="O27" s="3" t="s">
        <v>1182</v>
      </c>
      <c r="P27" s="3">
        <v>21</v>
      </c>
      <c r="Q27" s="28" t="s">
        <v>1197</v>
      </c>
    </row>
    <row r="28" spans="1:17" ht="17.25" x14ac:dyDescent="0.25">
      <c r="A28" s="1" t="s">
        <v>198</v>
      </c>
      <c r="B28" s="3">
        <v>28021797</v>
      </c>
      <c r="C28" s="1" t="s">
        <v>199</v>
      </c>
      <c r="D28" s="48" t="s">
        <v>200</v>
      </c>
      <c r="E28" s="46">
        <v>5.3</v>
      </c>
      <c r="F28" s="46" t="s">
        <v>201</v>
      </c>
      <c r="G28" s="46">
        <v>4.9966670000000004</v>
      </c>
      <c r="H28" s="49">
        <v>1</v>
      </c>
      <c r="I28" s="49">
        <v>1</v>
      </c>
      <c r="J28" s="49">
        <v>1</v>
      </c>
      <c r="K28" s="49">
        <v>1</v>
      </c>
      <c r="L28" s="8">
        <f t="shared" si="0"/>
        <v>5.1483334999999997</v>
      </c>
      <c r="M28" s="27">
        <f t="shared" si="3"/>
        <v>1</v>
      </c>
      <c r="N28" s="60">
        <f t="shared" si="1"/>
        <v>5.1483334999999997</v>
      </c>
      <c r="O28" s="3" t="s">
        <v>1112</v>
      </c>
      <c r="P28" s="3">
        <v>25</v>
      </c>
      <c r="Q28" s="28" t="s">
        <v>1174</v>
      </c>
    </row>
    <row r="29" spans="1:17" ht="17.25" x14ac:dyDescent="0.25">
      <c r="A29" s="1" t="s">
        <v>202</v>
      </c>
      <c r="B29" s="3">
        <v>28022440</v>
      </c>
      <c r="C29" s="1" t="s">
        <v>203</v>
      </c>
      <c r="D29" s="48" t="s">
        <v>204</v>
      </c>
      <c r="E29" s="46">
        <v>5.5</v>
      </c>
      <c r="F29" s="46" t="s">
        <v>205</v>
      </c>
      <c r="G29" s="46">
        <v>4.766667</v>
      </c>
      <c r="H29" s="49">
        <v>1</v>
      </c>
      <c r="I29" s="49">
        <v>1</v>
      </c>
      <c r="J29" s="49">
        <v>1</v>
      </c>
      <c r="K29" s="49">
        <v>1</v>
      </c>
      <c r="L29" s="8">
        <f t="shared" si="0"/>
        <v>5.1333335</v>
      </c>
      <c r="M29" s="27">
        <f t="shared" si="3"/>
        <v>1</v>
      </c>
      <c r="N29" s="60">
        <f t="shared" si="1"/>
        <v>5.1333335</v>
      </c>
      <c r="O29" s="3" t="s">
        <v>1211</v>
      </c>
      <c r="P29" s="3">
        <v>12</v>
      </c>
      <c r="Q29" s="28" t="s">
        <v>1050</v>
      </c>
    </row>
    <row r="30" spans="1:17" ht="17.25" x14ac:dyDescent="0.25">
      <c r="A30" s="1" t="s">
        <v>552</v>
      </c>
      <c r="B30" s="3">
        <v>28003551</v>
      </c>
      <c r="C30" s="1" t="s">
        <v>553</v>
      </c>
      <c r="D30" s="48" t="s">
        <v>554</v>
      </c>
      <c r="E30" s="46">
        <v>5.32</v>
      </c>
      <c r="F30" s="46" t="s">
        <v>555</v>
      </c>
      <c r="G30" s="46">
        <v>4.9366669999999999</v>
      </c>
      <c r="H30" s="49">
        <v>1</v>
      </c>
      <c r="I30" s="49">
        <v>1</v>
      </c>
      <c r="J30" s="49">
        <v>1</v>
      </c>
      <c r="K30" s="49">
        <v>1</v>
      </c>
      <c r="L30" s="8">
        <f t="shared" si="0"/>
        <v>5.1283335000000001</v>
      </c>
      <c r="M30" s="27">
        <f t="shared" si="3"/>
        <v>1</v>
      </c>
      <c r="N30" s="60">
        <f t="shared" si="1"/>
        <v>5.1283335000000001</v>
      </c>
      <c r="O30" s="3" t="s">
        <v>1127</v>
      </c>
      <c r="P30" s="3">
        <v>46</v>
      </c>
      <c r="Q30" s="28" t="s">
        <v>1201</v>
      </c>
    </row>
    <row r="31" spans="1:17" ht="17.25" x14ac:dyDescent="0.25">
      <c r="A31" s="1" t="s">
        <v>48</v>
      </c>
      <c r="B31" s="3">
        <v>28018486</v>
      </c>
      <c r="C31" s="1" t="s">
        <v>54</v>
      </c>
      <c r="D31" s="48" t="s">
        <v>93</v>
      </c>
      <c r="E31" s="46">
        <v>5.5033329999999996</v>
      </c>
      <c r="F31" s="46" t="s">
        <v>135</v>
      </c>
      <c r="G31" s="46">
        <v>4.7466670000000004</v>
      </c>
      <c r="H31" s="49"/>
      <c r="I31" s="49"/>
      <c r="J31" s="49">
        <v>1</v>
      </c>
      <c r="K31" s="49">
        <v>1</v>
      </c>
      <c r="L31" s="8">
        <f t="shared" si="0"/>
        <v>5.125</v>
      </c>
      <c r="M31" s="27">
        <f>COUNT(J31:K31)/SUM(1/J31,1/K31)</f>
        <v>1</v>
      </c>
      <c r="N31" s="60">
        <f t="shared" si="1"/>
        <v>5.125</v>
      </c>
      <c r="O31" s="3" t="s">
        <v>1049</v>
      </c>
      <c r="P31" s="3">
        <v>52</v>
      </c>
      <c r="Q31" s="28" t="s">
        <v>1050</v>
      </c>
    </row>
    <row r="32" spans="1:17" ht="17.25" x14ac:dyDescent="0.25">
      <c r="A32" s="1" t="s">
        <v>420</v>
      </c>
      <c r="B32" s="3">
        <v>28009487</v>
      </c>
      <c r="C32" s="1" t="s">
        <v>427</v>
      </c>
      <c r="D32" s="48" t="s">
        <v>428</v>
      </c>
      <c r="E32" s="46">
        <v>5.2933329999999996</v>
      </c>
      <c r="F32" s="46" t="s">
        <v>367</v>
      </c>
      <c r="G32" s="46">
        <v>4.9533329999999998</v>
      </c>
      <c r="H32" s="49">
        <v>1</v>
      </c>
      <c r="I32" s="49">
        <v>1</v>
      </c>
      <c r="J32" s="49">
        <v>1</v>
      </c>
      <c r="K32" s="49">
        <v>1</v>
      </c>
      <c r="L32" s="8">
        <f t="shared" si="0"/>
        <v>5.1233329999999997</v>
      </c>
      <c r="M32" s="27">
        <f>COUNT(H32:K32)/SUM(1/H32,1/I32,1/J32,1/K32)</f>
        <v>1</v>
      </c>
      <c r="N32" s="60">
        <f t="shared" si="1"/>
        <v>5.1233329999999997</v>
      </c>
      <c r="O32" s="3" t="s">
        <v>1055</v>
      </c>
      <c r="P32" s="3">
        <v>33</v>
      </c>
      <c r="Q32" s="28" t="s">
        <v>1216</v>
      </c>
    </row>
    <row r="33" spans="1:17" ht="17.25" x14ac:dyDescent="0.25">
      <c r="A33" s="1" t="s">
        <v>206</v>
      </c>
      <c r="B33" s="3">
        <v>28024559</v>
      </c>
      <c r="C33" s="1" t="s">
        <v>211</v>
      </c>
      <c r="D33" s="48" t="s">
        <v>212</v>
      </c>
      <c r="E33" s="46">
        <v>5.28</v>
      </c>
      <c r="F33" s="46" t="s">
        <v>213</v>
      </c>
      <c r="G33" s="46">
        <v>4.95</v>
      </c>
      <c r="H33" s="49">
        <v>1</v>
      </c>
      <c r="I33" s="49">
        <v>1</v>
      </c>
      <c r="J33" s="49">
        <v>1</v>
      </c>
      <c r="K33" s="49">
        <v>1</v>
      </c>
      <c r="L33" s="8">
        <f t="shared" si="0"/>
        <v>5.1150000000000002</v>
      </c>
      <c r="M33" s="27">
        <f>COUNT(H33:K33)/SUM(1/H33,1/I33,1/J33,1/K33)</f>
        <v>1</v>
      </c>
      <c r="N33" s="60">
        <f t="shared" si="1"/>
        <v>5.1150000000000002</v>
      </c>
      <c r="O33" s="3" t="s">
        <v>1122</v>
      </c>
      <c r="P33" s="3">
        <v>22</v>
      </c>
      <c r="Q33" s="28" t="s">
        <v>1159</v>
      </c>
    </row>
    <row r="34" spans="1:17" ht="17.25" x14ac:dyDescent="0.25">
      <c r="A34" s="1" t="s">
        <v>48</v>
      </c>
      <c r="B34" s="3">
        <v>28017846</v>
      </c>
      <c r="C34" s="1" t="s">
        <v>4</v>
      </c>
      <c r="D34" s="48" t="s">
        <v>82</v>
      </c>
      <c r="E34" s="46">
        <v>5.4733330000000002</v>
      </c>
      <c r="F34" s="46" t="s">
        <v>125</v>
      </c>
      <c r="G34" s="46">
        <v>4.7433329999999998</v>
      </c>
      <c r="H34" s="49">
        <v>1</v>
      </c>
      <c r="I34" s="49">
        <v>1</v>
      </c>
      <c r="J34" s="49">
        <v>1</v>
      </c>
      <c r="K34" s="49">
        <v>1</v>
      </c>
      <c r="L34" s="8">
        <f t="shared" si="0"/>
        <v>5.108333</v>
      </c>
      <c r="M34" s="27">
        <f>COUNT(H34:K34)/SUM(1/H34,1/I34,1/J34,1/K34)</f>
        <v>1</v>
      </c>
      <c r="N34" s="60">
        <f t="shared" si="1"/>
        <v>5.108333</v>
      </c>
      <c r="O34" s="3" t="s">
        <v>1088</v>
      </c>
      <c r="P34" s="3">
        <v>45</v>
      </c>
      <c r="Q34" s="28" t="s">
        <v>1162</v>
      </c>
    </row>
    <row r="35" spans="1:17" ht="17.25" x14ac:dyDescent="0.25">
      <c r="A35" s="1" t="s">
        <v>48</v>
      </c>
      <c r="B35" s="3">
        <v>28018516</v>
      </c>
      <c r="C35" s="1" t="s">
        <v>5</v>
      </c>
      <c r="D35" s="48" t="s">
        <v>95</v>
      </c>
      <c r="E35" s="46">
        <v>5.4</v>
      </c>
      <c r="F35" s="46" t="s">
        <v>137</v>
      </c>
      <c r="G35" s="46">
        <v>4.806667</v>
      </c>
      <c r="H35" s="49"/>
      <c r="I35" s="49"/>
      <c r="J35" s="49"/>
      <c r="K35" s="49">
        <v>1</v>
      </c>
      <c r="L35" s="8">
        <f t="shared" si="0"/>
        <v>5.1033334999999997</v>
      </c>
      <c r="M35" s="27">
        <f>COUNT(K35)/SUM(1/K35)</f>
        <v>1</v>
      </c>
      <c r="N35" s="60">
        <f t="shared" si="1"/>
        <v>5.1033334999999997</v>
      </c>
      <c r="O35" s="3" t="s">
        <v>1218</v>
      </c>
      <c r="P35" s="3">
        <v>109</v>
      </c>
      <c r="Q35" s="28" t="s">
        <v>1219</v>
      </c>
    </row>
    <row r="36" spans="1:17" ht="17.25" x14ac:dyDescent="0.25">
      <c r="A36" s="1" t="s">
        <v>755</v>
      </c>
      <c r="B36" s="3">
        <v>28001354</v>
      </c>
      <c r="C36" s="1" t="s">
        <v>757</v>
      </c>
      <c r="D36" s="48" t="s">
        <v>612</v>
      </c>
      <c r="E36" s="46">
        <v>5.3233329999999999</v>
      </c>
      <c r="F36" s="46" t="s">
        <v>758</v>
      </c>
      <c r="G36" s="46">
        <v>4.8766670000000003</v>
      </c>
      <c r="H36" s="49">
        <v>1</v>
      </c>
      <c r="I36" s="49">
        <v>1</v>
      </c>
      <c r="J36" s="49">
        <v>1</v>
      </c>
      <c r="K36" s="49">
        <v>1</v>
      </c>
      <c r="L36" s="8">
        <f t="shared" si="0"/>
        <v>5.0999999999999996</v>
      </c>
      <c r="M36" s="27">
        <f>COUNT(H36:K36)/SUM(1/H36,1/I36,1/J36,1/K36)</f>
        <v>1</v>
      </c>
      <c r="N36" s="60">
        <f t="shared" si="1"/>
        <v>5.0999999999999996</v>
      </c>
      <c r="O36" s="3" t="s">
        <v>1182</v>
      </c>
      <c r="P36" s="3">
        <v>15</v>
      </c>
      <c r="Q36" s="28" t="s">
        <v>1340</v>
      </c>
    </row>
    <row r="37" spans="1:17" ht="17.25" x14ac:dyDescent="0.25">
      <c r="A37" s="1" t="s">
        <v>925</v>
      </c>
      <c r="B37" s="3">
        <v>28020871</v>
      </c>
      <c r="C37" s="1" t="s">
        <v>941</v>
      </c>
      <c r="D37" s="48" t="s">
        <v>346</v>
      </c>
      <c r="E37" s="46">
        <v>5.52</v>
      </c>
      <c r="F37" s="46" t="s">
        <v>277</v>
      </c>
      <c r="G37" s="46">
        <v>4.6666670000000003</v>
      </c>
      <c r="H37" s="49">
        <v>1</v>
      </c>
      <c r="I37" s="49">
        <v>1</v>
      </c>
      <c r="J37" s="49">
        <v>1</v>
      </c>
      <c r="K37" s="49">
        <v>1</v>
      </c>
      <c r="L37" s="8">
        <f t="shared" si="0"/>
        <v>5.0933335</v>
      </c>
      <c r="M37" s="27">
        <f>COUNT(H37:K37)/SUM(1/H37,1/I37,1/J37,1/K37)</f>
        <v>1</v>
      </c>
      <c r="N37" s="60">
        <f t="shared" si="1"/>
        <v>5.0933335</v>
      </c>
      <c r="O37" s="3" t="s">
        <v>1145</v>
      </c>
      <c r="P37" s="3">
        <v>30</v>
      </c>
      <c r="Q37" s="28" t="s">
        <v>1164</v>
      </c>
    </row>
    <row r="38" spans="1:17" ht="17.25" x14ac:dyDescent="0.25">
      <c r="A38" s="1" t="s">
        <v>415</v>
      </c>
      <c r="B38" s="3">
        <v>28012143</v>
      </c>
      <c r="C38" s="1" t="s">
        <v>416</v>
      </c>
      <c r="D38" s="48" t="s">
        <v>417</v>
      </c>
      <c r="E38" s="46">
        <v>5.2133330000000004</v>
      </c>
      <c r="F38" s="46" t="s">
        <v>210</v>
      </c>
      <c r="G38" s="46">
        <v>4.943333</v>
      </c>
      <c r="H38" s="49">
        <v>1</v>
      </c>
      <c r="I38" s="49">
        <v>1</v>
      </c>
      <c r="J38" s="49">
        <v>1</v>
      </c>
      <c r="K38" s="49">
        <v>1</v>
      </c>
      <c r="L38" s="8">
        <f t="shared" si="0"/>
        <v>5.0783330000000007</v>
      </c>
      <c r="M38" s="27">
        <f>COUNT(H38:K38)/SUM(1/H38,1/I38,1/J38,1/K38)</f>
        <v>1</v>
      </c>
      <c r="N38" s="60">
        <f t="shared" si="1"/>
        <v>5.0783330000000007</v>
      </c>
      <c r="O38" s="3" t="s">
        <v>1129</v>
      </c>
      <c r="P38" s="3">
        <v>38</v>
      </c>
      <c r="Q38" s="28" t="s">
        <v>1196</v>
      </c>
    </row>
    <row r="39" spans="1:17" ht="17.25" x14ac:dyDescent="0.25">
      <c r="A39" s="1" t="s">
        <v>411</v>
      </c>
      <c r="B39" s="3">
        <v>28008731</v>
      </c>
      <c r="C39" s="1" t="s">
        <v>412</v>
      </c>
      <c r="D39" s="48" t="s">
        <v>117</v>
      </c>
      <c r="E39" s="46">
        <v>5.1866669999999999</v>
      </c>
      <c r="F39" s="46" t="s">
        <v>288</v>
      </c>
      <c r="G39" s="46">
        <v>4.9466669999999997</v>
      </c>
      <c r="H39" s="49">
        <v>1</v>
      </c>
      <c r="I39" s="49">
        <v>1</v>
      </c>
      <c r="J39" s="49">
        <v>1</v>
      </c>
      <c r="K39" s="49">
        <v>1</v>
      </c>
      <c r="L39" s="8">
        <f t="shared" si="0"/>
        <v>5.0666669999999998</v>
      </c>
      <c r="M39" s="27">
        <f>COUNT(H39:K39)/SUM(1/H39,1/I39,1/J39,1/K39)</f>
        <v>1</v>
      </c>
      <c r="N39" s="60">
        <f t="shared" si="1"/>
        <v>5.0666669999999998</v>
      </c>
      <c r="O39" s="3" t="s">
        <v>1101</v>
      </c>
      <c r="P39" s="3">
        <v>12</v>
      </c>
      <c r="Q39" s="28" t="s">
        <v>1094</v>
      </c>
    </row>
    <row r="40" spans="1:17" ht="17.25" x14ac:dyDescent="0.25">
      <c r="A40" s="1" t="s">
        <v>48</v>
      </c>
      <c r="B40" s="3">
        <v>28019164</v>
      </c>
      <c r="C40" s="1" t="s">
        <v>58</v>
      </c>
      <c r="D40" s="48" t="s">
        <v>116</v>
      </c>
      <c r="E40" s="46">
        <v>5.4933329999999998</v>
      </c>
      <c r="F40" s="46" t="s">
        <v>107</v>
      </c>
      <c r="G40" s="46">
        <v>4.84</v>
      </c>
      <c r="H40" s="49"/>
      <c r="I40" s="49"/>
      <c r="J40" s="49">
        <v>1</v>
      </c>
      <c r="K40" s="49">
        <v>0.96199999999999997</v>
      </c>
      <c r="L40" s="8">
        <f t="shared" si="0"/>
        <v>5.1666664999999998</v>
      </c>
      <c r="M40" s="27">
        <f>COUNT(J40:K40)/SUM(1/J40,1/K40)</f>
        <v>0.980632008154944</v>
      </c>
      <c r="N40" s="60">
        <f t="shared" si="1"/>
        <v>5.0665985453618756</v>
      </c>
      <c r="O40" s="3" t="s">
        <v>1068</v>
      </c>
      <c r="P40" s="3">
        <v>39</v>
      </c>
      <c r="Q40" s="28" t="s">
        <v>1069</v>
      </c>
    </row>
    <row r="41" spans="1:17" ht="17.25" x14ac:dyDescent="0.25">
      <c r="A41" s="1" t="s">
        <v>48</v>
      </c>
      <c r="B41" s="3">
        <v>28018885</v>
      </c>
      <c r="C41" s="1" t="s">
        <v>9</v>
      </c>
      <c r="D41" s="48" t="s">
        <v>110</v>
      </c>
      <c r="E41" s="46">
        <v>5.4533329999999998</v>
      </c>
      <c r="F41" s="46" t="s">
        <v>147</v>
      </c>
      <c r="G41" s="46">
        <v>4.6766670000000001</v>
      </c>
      <c r="H41" s="49">
        <v>1</v>
      </c>
      <c r="I41" s="49">
        <v>1</v>
      </c>
      <c r="J41" s="49">
        <v>1</v>
      </c>
      <c r="K41" s="49">
        <v>1</v>
      </c>
      <c r="L41" s="8">
        <f t="shared" si="0"/>
        <v>5.0649999999999995</v>
      </c>
      <c r="M41" s="27">
        <f t="shared" ref="M41:M57" si="4">COUNT(H41:K41)/SUM(1/H41,1/I41,1/J41,1/K41)</f>
        <v>1</v>
      </c>
      <c r="N41" s="60">
        <f t="shared" si="1"/>
        <v>5.0649999999999995</v>
      </c>
      <c r="O41" s="3" t="s">
        <v>1129</v>
      </c>
      <c r="P41" s="3">
        <v>36</v>
      </c>
      <c r="Q41" s="28" t="s">
        <v>1130</v>
      </c>
    </row>
    <row r="42" spans="1:17" ht="17.25" x14ac:dyDescent="0.25">
      <c r="A42" s="1" t="s">
        <v>670</v>
      </c>
      <c r="B42" s="3">
        <v>28015037</v>
      </c>
      <c r="C42" s="1" t="s">
        <v>709</v>
      </c>
      <c r="D42" s="48" t="s">
        <v>288</v>
      </c>
      <c r="E42" s="46">
        <v>4.9466669999999997</v>
      </c>
      <c r="F42" s="46" t="s">
        <v>710</v>
      </c>
      <c r="G42" s="46">
        <v>5.1566669999999997</v>
      </c>
      <c r="H42" s="49">
        <v>1</v>
      </c>
      <c r="I42" s="49">
        <v>1</v>
      </c>
      <c r="J42" s="49">
        <v>1</v>
      </c>
      <c r="K42" s="49">
        <v>1</v>
      </c>
      <c r="L42" s="8">
        <f t="shared" si="0"/>
        <v>5.0516670000000001</v>
      </c>
      <c r="M42" s="27">
        <f t="shared" si="4"/>
        <v>1</v>
      </c>
      <c r="N42" s="60">
        <f t="shared" si="1"/>
        <v>5.0516670000000001</v>
      </c>
      <c r="O42" s="3" t="s">
        <v>1178</v>
      </c>
      <c r="P42" s="3">
        <v>10</v>
      </c>
      <c r="Q42" s="28" t="s">
        <v>1254</v>
      </c>
    </row>
    <row r="43" spans="1:17" ht="17.25" x14ac:dyDescent="0.25">
      <c r="A43" s="1" t="s">
        <v>733</v>
      </c>
      <c r="B43" s="3">
        <v>28006046</v>
      </c>
      <c r="C43" s="1" t="s">
        <v>734</v>
      </c>
      <c r="D43" s="48" t="s">
        <v>735</v>
      </c>
      <c r="E43" s="46">
        <v>5.476667</v>
      </c>
      <c r="F43" s="46" t="s">
        <v>736</v>
      </c>
      <c r="G43" s="46">
        <v>5.0266669999999998</v>
      </c>
      <c r="H43" s="49">
        <v>1</v>
      </c>
      <c r="I43" s="49">
        <v>0.97899999999999998</v>
      </c>
      <c r="J43" s="49">
        <v>0.96299999999999997</v>
      </c>
      <c r="K43" s="49">
        <v>0.91</v>
      </c>
      <c r="L43" s="8">
        <f t="shared" si="0"/>
        <v>5.2516669999999994</v>
      </c>
      <c r="M43" s="27">
        <f t="shared" si="4"/>
        <v>0.961822116354623</v>
      </c>
      <c r="N43" s="60">
        <f t="shared" si="1"/>
        <v>5.051169468329733</v>
      </c>
      <c r="O43" s="3" t="s">
        <v>1049</v>
      </c>
      <c r="P43" s="3">
        <v>53</v>
      </c>
      <c r="Q43" s="28" t="s">
        <v>1202</v>
      </c>
    </row>
    <row r="44" spans="1:17" ht="17.25" x14ac:dyDescent="0.25">
      <c r="A44" s="1" t="s">
        <v>432</v>
      </c>
      <c r="B44" s="3">
        <v>28010825</v>
      </c>
      <c r="C44" s="1" t="s">
        <v>5</v>
      </c>
      <c r="D44" s="48" t="s">
        <v>436</v>
      </c>
      <c r="E44" s="46">
        <v>5.3133330000000001</v>
      </c>
      <c r="F44" s="46" t="s">
        <v>100</v>
      </c>
      <c r="G44" s="46">
        <v>5.1166669999999996</v>
      </c>
      <c r="H44" s="49">
        <v>0.97</v>
      </c>
      <c r="I44" s="49">
        <v>0.90400000000000003</v>
      </c>
      <c r="J44" s="49">
        <v>1</v>
      </c>
      <c r="K44" s="49">
        <v>1</v>
      </c>
      <c r="L44" s="8">
        <f t="shared" si="0"/>
        <v>5.2149999999999999</v>
      </c>
      <c r="M44" s="27">
        <f t="shared" si="4"/>
        <v>0.9668555803029969</v>
      </c>
      <c r="N44" s="60">
        <f t="shared" si="1"/>
        <v>5.0421518512801287</v>
      </c>
      <c r="O44" s="3" t="s">
        <v>1151</v>
      </c>
      <c r="P44" s="3">
        <v>29</v>
      </c>
      <c r="Q44" s="28" t="s">
        <v>1217</v>
      </c>
    </row>
    <row r="45" spans="1:17" ht="17.25" x14ac:dyDescent="0.25">
      <c r="A45" s="1" t="s">
        <v>676</v>
      </c>
      <c r="B45" s="3">
        <v>28016939</v>
      </c>
      <c r="C45" s="1" t="s">
        <v>714</v>
      </c>
      <c r="D45" s="48" t="s">
        <v>715</v>
      </c>
      <c r="E45" s="46">
        <v>5.483333</v>
      </c>
      <c r="F45" s="46" t="s">
        <v>716</v>
      </c>
      <c r="G45" s="46">
        <v>4.57</v>
      </c>
      <c r="H45" s="49">
        <v>1</v>
      </c>
      <c r="I45" s="49">
        <v>1</v>
      </c>
      <c r="J45" s="49">
        <v>1</v>
      </c>
      <c r="K45" s="49">
        <v>1</v>
      </c>
      <c r="L45" s="8">
        <f t="shared" si="0"/>
        <v>5.0266665000000001</v>
      </c>
      <c r="M45" s="27">
        <f t="shared" si="4"/>
        <v>1</v>
      </c>
      <c r="N45" s="60">
        <f t="shared" si="1"/>
        <v>5.0266665000000001</v>
      </c>
      <c r="O45" s="3" t="s">
        <v>1303</v>
      </c>
      <c r="P45" s="3">
        <v>8</v>
      </c>
      <c r="Q45" s="28" t="s">
        <v>1305</v>
      </c>
    </row>
    <row r="46" spans="1:17" ht="17.25" x14ac:dyDescent="0.25">
      <c r="A46" s="2" t="s">
        <v>48</v>
      </c>
      <c r="B46" s="3">
        <v>28019075</v>
      </c>
      <c r="C46" s="1" t="s">
        <v>39</v>
      </c>
      <c r="D46" s="48" t="s">
        <v>183</v>
      </c>
      <c r="E46" s="46">
        <v>5.6233329999999997</v>
      </c>
      <c r="F46" s="46" t="s">
        <v>170</v>
      </c>
      <c r="G46" s="46">
        <v>4.42</v>
      </c>
      <c r="H46" s="49">
        <v>1</v>
      </c>
      <c r="I46" s="49">
        <v>1</v>
      </c>
      <c r="J46" s="49">
        <v>1</v>
      </c>
      <c r="K46" s="49">
        <v>1</v>
      </c>
      <c r="L46" s="8">
        <f t="shared" si="0"/>
        <v>5.0216665000000003</v>
      </c>
      <c r="M46" s="27">
        <f t="shared" si="4"/>
        <v>1</v>
      </c>
      <c r="N46" s="60">
        <f t="shared" si="1"/>
        <v>5.0216665000000003</v>
      </c>
      <c r="O46" s="3" t="s">
        <v>1145</v>
      </c>
      <c r="P46" s="3">
        <v>21</v>
      </c>
      <c r="Q46" s="28" t="s">
        <v>1146</v>
      </c>
    </row>
    <row r="47" spans="1:17" ht="17.25" x14ac:dyDescent="0.25">
      <c r="A47" s="25" t="s">
        <v>1003</v>
      </c>
      <c r="B47" s="16">
        <v>28030672</v>
      </c>
      <c r="C47" s="25" t="s">
        <v>1019</v>
      </c>
      <c r="D47" s="46" t="s">
        <v>845</v>
      </c>
      <c r="E47" s="46">
        <v>5.2766669999999998</v>
      </c>
      <c r="F47" s="46" t="s">
        <v>201</v>
      </c>
      <c r="G47" s="46">
        <v>4.9966670000000004</v>
      </c>
      <c r="H47" s="47">
        <v>0.99099999999999999</v>
      </c>
      <c r="I47" s="47">
        <v>0.99199999999999999</v>
      </c>
      <c r="J47" s="47">
        <v>0.99099999999999999</v>
      </c>
      <c r="K47" s="47">
        <v>0.93500000000000005</v>
      </c>
      <c r="L47" s="8">
        <f t="shared" si="0"/>
        <v>5.1366670000000001</v>
      </c>
      <c r="M47" s="27">
        <f t="shared" si="4"/>
        <v>0.9766228942196411</v>
      </c>
      <c r="N47" s="60">
        <f t="shared" si="1"/>
        <v>5.016586592182521</v>
      </c>
      <c r="O47" s="3" t="s">
        <v>1055</v>
      </c>
      <c r="P47" s="3">
        <v>33</v>
      </c>
      <c r="Q47" s="28" t="s">
        <v>1216</v>
      </c>
    </row>
    <row r="48" spans="1:17" ht="17.25" x14ac:dyDescent="0.25">
      <c r="A48" s="1" t="s">
        <v>544</v>
      </c>
      <c r="B48" s="3">
        <v>28004809</v>
      </c>
      <c r="C48" s="1" t="s">
        <v>579</v>
      </c>
      <c r="D48" s="48" t="s">
        <v>98</v>
      </c>
      <c r="E48" s="46">
        <v>5.2433329999999998</v>
      </c>
      <c r="F48" s="46" t="s">
        <v>531</v>
      </c>
      <c r="G48" s="46">
        <v>4.7766669999999998</v>
      </c>
      <c r="H48" s="49">
        <v>1</v>
      </c>
      <c r="I48" s="49">
        <v>1</v>
      </c>
      <c r="J48" s="49">
        <v>1</v>
      </c>
      <c r="K48" s="49">
        <v>1</v>
      </c>
      <c r="L48" s="8">
        <f t="shared" si="0"/>
        <v>5.01</v>
      </c>
      <c r="M48" s="27">
        <f t="shared" si="4"/>
        <v>1</v>
      </c>
      <c r="N48" s="60">
        <f t="shared" si="1"/>
        <v>5.01</v>
      </c>
      <c r="O48" s="3" t="s">
        <v>1055</v>
      </c>
      <c r="P48" s="3">
        <v>34</v>
      </c>
      <c r="Q48" s="28" t="s">
        <v>1056</v>
      </c>
    </row>
    <row r="49" spans="1:17" ht="17.25" x14ac:dyDescent="0.25">
      <c r="A49" s="1" t="s">
        <v>570</v>
      </c>
      <c r="B49" s="3">
        <v>28008235</v>
      </c>
      <c r="C49" s="1" t="s">
        <v>571</v>
      </c>
      <c r="D49" s="48" t="s">
        <v>431</v>
      </c>
      <c r="E49" s="46">
        <v>5.2866669999999996</v>
      </c>
      <c r="F49" s="46" t="s">
        <v>156</v>
      </c>
      <c r="G49" s="46">
        <v>4.733333</v>
      </c>
      <c r="H49" s="49">
        <v>1</v>
      </c>
      <c r="I49" s="49">
        <v>1</v>
      </c>
      <c r="J49" s="49">
        <v>1</v>
      </c>
      <c r="K49" s="49">
        <v>1</v>
      </c>
      <c r="L49" s="8">
        <f t="shared" si="0"/>
        <v>5.01</v>
      </c>
      <c r="M49" s="27">
        <f t="shared" si="4"/>
        <v>1</v>
      </c>
      <c r="N49" s="60">
        <f t="shared" si="1"/>
        <v>5.01</v>
      </c>
      <c r="O49" s="3" t="s">
        <v>1055</v>
      </c>
      <c r="P49" s="3">
        <v>34</v>
      </c>
      <c r="Q49" s="28" t="s">
        <v>1056</v>
      </c>
    </row>
    <row r="50" spans="1:17" ht="17.25" x14ac:dyDescent="0.25">
      <c r="A50" s="1" t="s">
        <v>871</v>
      </c>
      <c r="B50" s="3">
        <v>28013514</v>
      </c>
      <c r="C50" s="1" t="s">
        <v>872</v>
      </c>
      <c r="D50" s="48" t="s">
        <v>120</v>
      </c>
      <c r="E50" s="46">
        <v>5.3433330000000003</v>
      </c>
      <c r="F50" s="46" t="s">
        <v>147</v>
      </c>
      <c r="G50" s="46">
        <v>4.6766670000000001</v>
      </c>
      <c r="H50" s="49">
        <v>1</v>
      </c>
      <c r="I50" s="49">
        <v>1</v>
      </c>
      <c r="J50" s="49">
        <v>1</v>
      </c>
      <c r="K50" s="49">
        <v>1</v>
      </c>
      <c r="L50" s="8">
        <f t="shared" si="0"/>
        <v>5.01</v>
      </c>
      <c r="M50" s="27">
        <f t="shared" si="4"/>
        <v>1</v>
      </c>
      <c r="N50" s="60">
        <f t="shared" si="1"/>
        <v>5.01</v>
      </c>
      <c r="O50" s="3" t="s">
        <v>1178</v>
      </c>
      <c r="P50" s="3">
        <v>11</v>
      </c>
      <c r="Q50" s="28" t="s">
        <v>1066</v>
      </c>
    </row>
    <row r="51" spans="1:17" ht="17.25" x14ac:dyDescent="0.25">
      <c r="A51" s="1" t="s">
        <v>786</v>
      </c>
      <c r="B51" s="3">
        <v>28013476</v>
      </c>
      <c r="C51" s="1" t="s">
        <v>793</v>
      </c>
      <c r="D51" s="48" t="s">
        <v>794</v>
      </c>
      <c r="E51" s="46">
        <v>4.983333</v>
      </c>
      <c r="F51" s="46" t="s">
        <v>661</v>
      </c>
      <c r="G51" s="46">
        <v>5.023333</v>
      </c>
      <c r="H51" s="49">
        <v>1</v>
      </c>
      <c r="I51" s="49">
        <v>1</v>
      </c>
      <c r="J51" s="49">
        <v>1</v>
      </c>
      <c r="K51" s="49">
        <v>1</v>
      </c>
      <c r="L51" s="8">
        <f t="shared" si="0"/>
        <v>5.0033329999999996</v>
      </c>
      <c r="M51" s="27">
        <f t="shared" si="4"/>
        <v>1</v>
      </c>
      <c r="N51" s="60">
        <f t="shared" si="1"/>
        <v>5.0033329999999996</v>
      </c>
      <c r="O51" s="3" t="s">
        <v>1205</v>
      </c>
      <c r="P51" s="3">
        <v>56</v>
      </c>
      <c r="Q51" s="28" t="s">
        <v>1313</v>
      </c>
    </row>
    <row r="52" spans="1:17" ht="17.25" x14ac:dyDescent="0.25">
      <c r="A52" s="1" t="s">
        <v>782</v>
      </c>
      <c r="B52" s="3">
        <v>28005821</v>
      </c>
      <c r="C52" s="1" t="s">
        <v>829</v>
      </c>
      <c r="D52" s="48" t="s">
        <v>105</v>
      </c>
      <c r="E52" s="46">
        <v>5.2466670000000004</v>
      </c>
      <c r="F52" s="46" t="s">
        <v>632</v>
      </c>
      <c r="G52" s="46">
        <v>4.7566670000000002</v>
      </c>
      <c r="H52" s="49">
        <v>1</v>
      </c>
      <c r="I52" s="49">
        <v>1</v>
      </c>
      <c r="J52" s="49">
        <v>1</v>
      </c>
      <c r="K52" s="49">
        <v>1</v>
      </c>
      <c r="L52" s="8">
        <f t="shared" si="0"/>
        <v>5.0016670000000003</v>
      </c>
      <c r="M52" s="27">
        <f t="shared" si="4"/>
        <v>1</v>
      </c>
      <c r="N52" s="60">
        <f t="shared" si="1"/>
        <v>5.0016670000000003</v>
      </c>
      <c r="O52" s="3" t="s">
        <v>1143</v>
      </c>
      <c r="P52" s="3">
        <v>9</v>
      </c>
      <c r="Q52" s="28" t="s">
        <v>1265</v>
      </c>
    </row>
    <row r="53" spans="1:17" ht="17.25" x14ac:dyDescent="0.25">
      <c r="A53" s="1" t="s">
        <v>574</v>
      </c>
      <c r="B53" s="3">
        <v>28004264</v>
      </c>
      <c r="C53" s="1" t="s">
        <v>575</v>
      </c>
      <c r="D53" s="48" t="s">
        <v>448</v>
      </c>
      <c r="E53" s="46">
        <v>5.09</v>
      </c>
      <c r="F53" s="46" t="s">
        <v>576</v>
      </c>
      <c r="G53" s="46">
        <v>4.9133329999999997</v>
      </c>
      <c r="H53" s="49">
        <v>1</v>
      </c>
      <c r="I53" s="49">
        <v>1</v>
      </c>
      <c r="J53" s="49">
        <v>1</v>
      </c>
      <c r="K53" s="49">
        <v>1</v>
      </c>
      <c r="L53" s="8">
        <f t="shared" si="0"/>
        <v>5.0016664999999998</v>
      </c>
      <c r="M53" s="27">
        <f t="shared" si="4"/>
        <v>1</v>
      </c>
      <c r="N53" s="60">
        <f t="shared" si="1"/>
        <v>5.0016664999999998</v>
      </c>
      <c r="O53" s="3" t="s">
        <v>1090</v>
      </c>
      <c r="P53" s="3">
        <v>24</v>
      </c>
      <c r="Q53" s="28" t="s">
        <v>1094</v>
      </c>
    </row>
    <row r="54" spans="1:17" ht="17.25" x14ac:dyDescent="0.25">
      <c r="A54" s="1" t="s">
        <v>420</v>
      </c>
      <c r="B54" s="3">
        <v>28009533</v>
      </c>
      <c r="C54" s="1" t="s">
        <v>429</v>
      </c>
      <c r="D54" s="48" t="s">
        <v>428</v>
      </c>
      <c r="E54" s="46">
        <v>5.2933329999999996</v>
      </c>
      <c r="F54" s="46" t="s">
        <v>377</v>
      </c>
      <c r="G54" s="46">
        <v>4.7066670000000004</v>
      </c>
      <c r="H54" s="49">
        <v>1</v>
      </c>
      <c r="I54" s="49">
        <v>1</v>
      </c>
      <c r="J54" s="49">
        <v>1</v>
      </c>
      <c r="K54" s="49">
        <v>1</v>
      </c>
      <c r="L54" s="8">
        <f t="shared" si="0"/>
        <v>5</v>
      </c>
      <c r="M54" s="27">
        <f t="shared" si="4"/>
        <v>1</v>
      </c>
      <c r="N54" s="60">
        <f t="shared" si="1"/>
        <v>5</v>
      </c>
      <c r="O54" s="3" t="s">
        <v>1088</v>
      </c>
      <c r="P54" s="3">
        <v>54</v>
      </c>
      <c r="Q54" s="28" t="s">
        <v>1265</v>
      </c>
    </row>
    <row r="55" spans="1:17" ht="17.25" x14ac:dyDescent="0.25">
      <c r="A55" s="1" t="s">
        <v>717</v>
      </c>
      <c r="B55" s="3">
        <v>28031202</v>
      </c>
      <c r="C55" s="1" t="s">
        <v>719</v>
      </c>
      <c r="D55" s="48" t="s">
        <v>720</v>
      </c>
      <c r="E55" s="46">
        <v>5.45</v>
      </c>
      <c r="F55" s="46" t="s">
        <v>389</v>
      </c>
      <c r="G55" s="46">
        <v>4.8600000000000003</v>
      </c>
      <c r="H55" s="49">
        <v>0.96499999999999997</v>
      </c>
      <c r="I55" s="49">
        <v>0.94199999999999995</v>
      </c>
      <c r="J55" s="49">
        <v>0.97399999999999998</v>
      </c>
      <c r="K55" s="49">
        <v>1</v>
      </c>
      <c r="L55" s="8">
        <f t="shared" si="0"/>
        <v>5.1550000000000002</v>
      </c>
      <c r="M55" s="27">
        <f t="shared" si="4"/>
        <v>0.9698063872522984</v>
      </c>
      <c r="N55" s="60">
        <f t="shared" si="1"/>
        <v>4.9993519262855983</v>
      </c>
      <c r="O55" s="3" t="s">
        <v>1250</v>
      </c>
      <c r="P55" s="3">
        <v>13</v>
      </c>
      <c r="Q55" s="28" t="s">
        <v>1369</v>
      </c>
    </row>
    <row r="56" spans="1:17" ht="17.25" x14ac:dyDescent="0.25">
      <c r="A56" s="1" t="s">
        <v>864</v>
      </c>
      <c r="B56" s="3">
        <v>28016130</v>
      </c>
      <c r="C56" s="1" t="s">
        <v>865</v>
      </c>
      <c r="D56" s="48" t="s">
        <v>114</v>
      </c>
      <c r="E56" s="46">
        <v>5.3533330000000001</v>
      </c>
      <c r="F56" s="46" t="s">
        <v>866</v>
      </c>
      <c r="G56" s="46">
        <v>4.6399999999999997</v>
      </c>
      <c r="H56" s="49">
        <v>1</v>
      </c>
      <c r="I56" s="49">
        <v>1</v>
      </c>
      <c r="J56" s="49">
        <v>1</v>
      </c>
      <c r="K56" s="49">
        <v>1</v>
      </c>
      <c r="L56" s="8">
        <f t="shared" si="0"/>
        <v>4.9966664999999999</v>
      </c>
      <c r="M56" s="27">
        <f t="shared" si="4"/>
        <v>1</v>
      </c>
      <c r="N56" s="60">
        <f t="shared" si="1"/>
        <v>4.9966664999999999</v>
      </c>
      <c r="O56" s="3" t="s">
        <v>1170</v>
      </c>
      <c r="P56" s="3">
        <v>30</v>
      </c>
      <c r="Q56" s="28" t="s">
        <v>1096</v>
      </c>
    </row>
    <row r="57" spans="1:17" ht="17.25" x14ac:dyDescent="0.25">
      <c r="A57" s="1" t="s">
        <v>327</v>
      </c>
      <c r="B57" s="3">
        <v>28023072</v>
      </c>
      <c r="C57" s="9" t="s">
        <v>344</v>
      </c>
      <c r="D57" s="48" t="s">
        <v>345</v>
      </c>
      <c r="E57" s="46">
        <v>5.5366669999999996</v>
      </c>
      <c r="F57" s="46" t="s">
        <v>346</v>
      </c>
      <c r="G57" s="46">
        <v>5.52</v>
      </c>
      <c r="H57" s="49">
        <v>0.92300000000000004</v>
      </c>
      <c r="I57" s="49">
        <v>0.86</v>
      </c>
      <c r="J57" s="49">
        <v>0.86799999999999999</v>
      </c>
      <c r="K57" s="49">
        <v>0.97299999999999998</v>
      </c>
      <c r="L57" s="8">
        <f t="shared" si="0"/>
        <v>5.5283334999999996</v>
      </c>
      <c r="M57" s="27">
        <f t="shared" si="4"/>
        <v>0.9037429530218567</v>
      </c>
      <c r="N57" s="60">
        <f t="shared" si="1"/>
        <v>4.9961924425796562</v>
      </c>
      <c r="O57" s="3" t="s">
        <v>1139</v>
      </c>
      <c r="P57" s="3">
        <v>35</v>
      </c>
      <c r="Q57" s="28" t="s">
        <v>1273</v>
      </c>
    </row>
    <row r="58" spans="1:17" ht="17.25" x14ac:dyDescent="0.25">
      <c r="A58" s="25" t="s">
        <v>1003</v>
      </c>
      <c r="B58" s="16">
        <v>28001400</v>
      </c>
      <c r="C58" s="25" t="s">
        <v>1004</v>
      </c>
      <c r="D58" s="46" t="s">
        <v>1005</v>
      </c>
      <c r="E58" s="46">
        <v>5.266667</v>
      </c>
      <c r="F58" s="46" t="s">
        <v>210</v>
      </c>
      <c r="G58" s="46">
        <v>4.943333</v>
      </c>
      <c r="H58" s="47"/>
      <c r="I58" s="47"/>
      <c r="J58" s="47"/>
      <c r="K58" s="47">
        <v>0.97799999999999998</v>
      </c>
      <c r="L58" s="8">
        <f t="shared" si="0"/>
        <v>5.1050000000000004</v>
      </c>
      <c r="M58" s="27">
        <f>COUNT(H58:K58)/SUM(1/K58)</f>
        <v>0.97799999999999998</v>
      </c>
      <c r="N58" s="60">
        <f t="shared" si="1"/>
        <v>4.9926900000000005</v>
      </c>
      <c r="O58" s="3" t="s">
        <v>1053</v>
      </c>
      <c r="P58" s="3">
        <v>39</v>
      </c>
      <c r="Q58" s="28" t="s">
        <v>1054</v>
      </c>
    </row>
    <row r="59" spans="1:17" ht="17.25" x14ac:dyDescent="0.25">
      <c r="A59" s="25" t="s">
        <v>782</v>
      </c>
      <c r="B59" s="16">
        <v>28005759</v>
      </c>
      <c r="C59" s="25" t="s">
        <v>783</v>
      </c>
      <c r="D59" s="46" t="s">
        <v>182</v>
      </c>
      <c r="E59" s="46">
        <v>5.0666669999999998</v>
      </c>
      <c r="F59" s="46" t="s">
        <v>462</v>
      </c>
      <c r="G59" s="46">
        <v>4.8899999999999997</v>
      </c>
      <c r="H59" s="47">
        <v>1</v>
      </c>
      <c r="I59" s="47">
        <v>1</v>
      </c>
      <c r="J59" s="47">
        <v>1</v>
      </c>
      <c r="K59" s="47">
        <v>1</v>
      </c>
      <c r="L59" s="8">
        <f t="shared" si="0"/>
        <v>4.9783334999999997</v>
      </c>
      <c r="M59" s="27">
        <f>COUNT(H59:K59)/SUM(1/H59,1/I59,1/J59,1/K59)</f>
        <v>1</v>
      </c>
      <c r="N59" s="60">
        <f t="shared" si="1"/>
        <v>4.9783334999999997</v>
      </c>
      <c r="O59" s="3" t="s">
        <v>1143</v>
      </c>
      <c r="P59" s="3">
        <v>7</v>
      </c>
      <c r="Q59" s="28" t="s">
        <v>1144</v>
      </c>
    </row>
    <row r="60" spans="1:17" ht="17.25" x14ac:dyDescent="0.25">
      <c r="A60" s="25" t="s">
        <v>48</v>
      </c>
      <c r="B60" s="16">
        <v>28019180</v>
      </c>
      <c r="C60" s="25" t="s">
        <v>10</v>
      </c>
      <c r="D60" s="46" t="s">
        <v>117</v>
      </c>
      <c r="E60" s="46">
        <v>5.1866669999999999</v>
      </c>
      <c r="F60" s="46" t="s">
        <v>153</v>
      </c>
      <c r="G60" s="46">
        <v>4.7699999999999996</v>
      </c>
      <c r="H60" s="47">
        <v>1</v>
      </c>
      <c r="I60" s="47">
        <v>1</v>
      </c>
      <c r="J60" s="47">
        <v>1</v>
      </c>
      <c r="K60" s="47">
        <v>1</v>
      </c>
      <c r="L60" s="8">
        <f t="shared" si="0"/>
        <v>4.9783334999999997</v>
      </c>
      <c r="M60" s="27">
        <f>COUNT(H60:K60)/SUM(1/H60,1/I60,1/J60,1/K60)</f>
        <v>1</v>
      </c>
      <c r="N60" s="60">
        <f t="shared" si="1"/>
        <v>4.9783334999999997</v>
      </c>
      <c r="O60" s="3" t="s">
        <v>1120</v>
      </c>
      <c r="P60" s="3">
        <v>24</v>
      </c>
      <c r="Q60" s="28" t="s">
        <v>1060</v>
      </c>
    </row>
    <row r="61" spans="1:17" ht="17.25" x14ac:dyDescent="0.25">
      <c r="A61" s="25" t="s">
        <v>544</v>
      </c>
      <c r="B61" s="16">
        <v>28004906</v>
      </c>
      <c r="C61" s="25" t="s">
        <v>648</v>
      </c>
      <c r="D61" s="46" t="s">
        <v>649</v>
      </c>
      <c r="E61" s="46">
        <v>5.21</v>
      </c>
      <c r="F61" s="46" t="s">
        <v>125</v>
      </c>
      <c r="G61" s="46">
        <v>4.7433329999999998</v>
      </c>
      <c r="H61" s="47">
        <v>1</v>
      </c>
      <c r="I61" s="47">
        <v>1</v>
      </c>
      <c r="J61" s="47">
        <v>1</v>
      </c>
      <c r="K61" s="47">
        <v>1</v>
      </c>
      <c r="L61" s="8">
        <f t="shared" si="0"/>
        <v>4.9766665000000003</v>
      </c>
      <c r="M61" s="27">
        <f>COUNT(H61:K61)/SUM(1/H61,1/I61,1/J61,1/K61)</f>
        <v>1</v>
      </c>
      <c r="N61" s="60">
        <f t="shared" si="1"/>
        <v>4.9766665000000003</v>
      </c>
      <c r="O61" s="3" t="s">
        <v>1139</v>
      </c>
      <c r="P61" s="3">
        <v>26</v>
      </c>
      <c r="Q61" s="28" t="s">
        <v>1224</v>
      </c>
    </row>
    <row r="62" spans="1:17" ht="17.25" x14ac:dyDescent="0.25">
      <c r="A62" s="25" t="s">
        <v>723</v>
      </c>
      <c r="B62" s="16">
        <v>28005163</v>
      </c>
      <c r="C62" s="25" t="s">
        <v>724</v>
      </c>
      <c r="D62" s="46" t="s">
        <v>524</v>
      </c>
      <c r="E62" s="46">
        <v>5.23</v>
      </c>
      <c r="F62" s="46" t="s">
        <v>725</v>
      </c>
      <c r="G62" s="46">
        <v>4.7166670000000002</v>
      </c>
      <c r="H62" s="47">
        <v>1</v>
      </c>
      <c r="I62" s="47">
        <v>1</v>
      </c>
      <c r="J62" s="47">
        <v>1</v>
      </c>
      <c r="K62" s="47">
        <v>1</v>
      </c>
      <c r="L62" s="8">
        <f t="shared" si="0"/>
        <v>4.9733335000000007</v>
      </c>
      <c r="M62" s="27">
        <f>COUNT(H62:K62)/SUM(1/H62,1/I62,1/J62,1/K62)</f>
        <v>1</v>
      </c>
      <c r="N62" s="60">
        <f t="shared" si="1"/>
        <v>4.9733335000000007</v>
      </c>
      <c r="O62" s="3" t="s">
        <v>1149</v>
      </c>
      <c r="P62" s="3">
        <v>54</v>
      </c>
      <c r="Q62" s="28" t="s">
        <v>1150</v>
      </c>
    </row>
    <row r="63" spans="1:17" ht="17.25" x14ac:dyDescent="0.25">
      <c r="A63" s="25" t="s">
        <v>541</v>
      </c>
      <c r="B63" s="16">
        <v>28027140</v>
      </c>
      <c r="C63" s="25" t="s">
        <v>629</v>
      </c>
      <c r="D63" s="46" t="s">
        <v>630</v>
      </c>
      <c r="E63" s="46">
        <v>5.1433330000000002</v>
      </c>
      <c r="F63" s="46" t="s">
        <v>385</v>
      </c>
      <c r="G63" s="46">
        <v>4.91</v>
      </c>
      <c r="H63" s="47">
        <v>0.98799999999999999</v>
      </c>
      <c r="I63" s="47">
        <v>0.98</v>
      </c>
      <c r="J63" s="47">
        <v>0.98899999999999999</v>
      </c>
      <c r="K63" s="47">
        <v>1</v>
      </c>
      <c r="L63" s="8">
        <f t="shared" si="0"/>
        <v>5.0266665000000001</v>
      </c>
      <c r="M63" s="27">
        <f>COUNT(H63:K63)/SUM(1/H63,1/I63,1/J63,1/K63)</f>
        <v>0.98919887368085457</v>
      </c>
      <c r="N63" s="60">
        <f t="shared" si="1"/>
        <v>4.9723728401692835</v>
      </c>
      <c r="O63" s="3" t="s">
        <v>1314</v>
      </c>
      <c r="P63" s="3">
        <v>50</v>
      </c>
      <c r="Q63" s="28" t="s">
        <v>1351</v>
      </c>
    </row>
    <row r="64" spans="1:17" ht="17.25" x14ac:dyDescent="0.25">
      <c r="A64" s="25" t="s">
        <v>544</v>
      </c>
      <c r="B64" s="16">
        <v>28030095</v>
      </c>
      <c r="C64" s="25" t="s">
        <v>580</v>
      </c>
      <c r="D64" s="46" t="s">
        <v>581</v>
      </c>
      <c r="E64" s="46">
        <v>5.1666670000000003</v>
      </c>
      <c r="F64" s="46" t="s">
        <v>531</v>
      </c>
      <c r="G64" s="46">
        <v>4.7766669999999998</v>
      </c>
      <c r="H64" s="47"/>
      <c r="I64" s="47">
        <v>1</v>
      </c>
      <c r="J64" s="47">
        <v>1</v>
      </c>
      <c r="K64" s="47">
        <v>1</v>
      </c>
      <c r="L64" s="8">
        <f t="shared" si="0"/>
        <v>4.9716670000000001</v>
      </c>
      <c r="M64" s="27">
        <f>COUNT(H64:K64)/SUM(1/I64,1/J64,1/K64)</f>
        <v>1</v>
      </c>
      <c r="N64" s="60">
        <f t="shared" si="1"/>
        <v>4.9716670000000001</v>
      </c>
      <c r="O64" s="3" t="s">
        <v>1057</v>
      </c>
      <c r="P64" s="3">
        <v>45</v>
      </c>
      <c r="Q64" s="28" t="s">
        <v>1164</v>
      </c>
    </row>
    <row r="65" spans="1:17" ht="17.25" x14ac:dyDescent="0.25">
      <c r="A65" s="25" t="s">
        <v>922</v>
      </c>
      <c r="B65" s="16">
        <v>28016661</v>
      </c>
      <c r="C65" s="25" t="s">
        <v>975</v>
      </c>
      <c r="D65" s="46" t="s">
        <v>976</v>
      </c>
      <c r="E65" s="46">
        <v>5.35</v>
      </c>
      <c r="F65" s="46" t="s">
        <v>164</v>
      </c>
      <c r="G65" s="46">
        <v>4.5933330000000003</v>
      </c>
      <c r="H65" s="47">
        <v>1</v>
      </c>
      <c r="I65" s="47">
        <v>1</v>
      </c>
      <c r="J65" s="47">
        <v>1</v>
      </c>
      <c r="K65" s="47">
        <v>1</v>
      </c>
      <c r="L65" s="8">
        <f t="shared" si="0"/>
        <v>4.9716664999999995</v>
      </c>
      <c r="M65" s="27">
        <f>COUNT(H65:K65)/SUM(1/H65,1/I65,1/J65,1/K65)</f>
        <v>1</v>
      </c>
      <c r="N65" s="60">
        <f t="shared" si="1"/>
        <v>4.9716664999999995</v>
      </c>
      <c r="O65" s="3" t="s">
        <v>1113</v>
      </c>
      <c r="P65" s="3">
        <v>16</v>
      </c>
      <c r="Q65" s="28" t="s">
        <v>1154</v>
      </c>
    </row>
    <row r="66" spans="1:17" ht="17.25" x14ac:dyDescent="0.25">
      <c r="A66" s="25" t="s">
        <v>540</v>
      </c>
      <c r="B66" s="16">
        <v>28007000</v>
      </c>
      <c r="C66" s="25" t="s">
        <v>561</v>
      </c>
      <c r="D66" s="46" t="s">
        <v>414</v>
      </c>
      <c r="E66" s="46">
        <v>5.2633330000000003</v>
      </c>
      <c r="F66" s="46" t="s">
        <v>562</v>
      </c>
      <c r="G66" s="46">
        <v>4.6733330000000004</v>
      </c>
      <c r="H66" s="47"/>
      <c r="I66" s="47">
        <v>1</v>
      </c>
      <c r="J66" s="47">
        <v>1</v>
      </c>
      <c r="K66" s="47">
        <v>1</v>
      </c>
      <c r="L66" s="8">
        <f t="shared" si="0"/>
        <v>4.9683330000000003</v>
      </c>
      <c r="M66" s="27">
        <f>COUNT(H66:K66)/SUM(1/I66,1/J66,1/K66)</f>
        <v>1</v>
      </c>
      <c r="N66" s="60">
        <f t="shared" si="1"/>
        <v>4.9683330000000003</v>
      </c>
      <c r="O66" s="3" t="s">
        <v>1179</v>
      </c>
      <c r="P66" s="3">
        <v>62</v>
      </c>
      <c r="Q66" s="28" t="s">
        <v>1180</v>
      </c>
    </row>
    <row r="67" spans="1:17" ht="17.25" x14ac:dyDescent="0.25">
      <c r="A67" s="25" t="s">
        <v>670</v>
      </c>
      <c r="B67" s="16">
        <v>28015169</v>
      </c>
      <c r="C67" s="25" t="s">
        <v>711</v>
      </c>
      <c r="D67" s="46" t="s">
        <v>513</v>
      </c>
      <c r="E67" s="46">
        <v>5.2366669999999997</v>
      </c>
      <c r="F67" s="46" t="s">
        <v>387</v>
      </c>
      <c r="G67" s="46">
        <v>4.6966669999999997</v>
      </c>
      <c r="H67" s="47">
        <v>1</v>
      </c>
      <c r="I67" s="47">
        <v>1</v>
      </c>
      <c r="J67" s="47">
        <v>1</v>
      </c>
      <c r="K67" s="47">
        <v>1</v>
      </c>
      <c r="L67" s="8">
        <f t="shared" si="0"/>
        <v>4.9666669999999993</v>
      </c>
      <c r="M67" s="27">
        <f>COUNT(H67:K67)/SUM(1/H67,1/I67,1/J67,1/K67)</f>
        <v>1</v>
      </c>
      <c r="N67" s="60">
        <f t="shared" si="1"/>
        <v>4.9666669999999993</v>
      </c>
      <c r="O67" s="3" t="s">
        <v>1053</v>
      </c>
      <c r="P67" s="3">
        <v>41</v>
      </c>
      <c r="Q67" s="28" t="s">
        <v>1277</v>
      </c>
    </row>
    <row r="68" spans="1:17" ht="17.25" x14ac:dyDescent="0.25">
      <c r="A68" s="25" t="s">
        <v>676</v>
      </c>
      <c r="B68" s="16">
        <v>28016890</v>
      </c>
      <c r="C68" s="25" t="s">
        <v>52</v>
      </c>
      <c r="D68" s="46" t="s">
        <v>191</v>
      </c>
      <c r="E68" s="46">
        <v>5.2533329999999996</v>
      </c>
      <c r="F68" s="46" t="s">
        <v>677</v>
      </c>
      <c r="G68" s="46">
        <v>4.66</v>
      </c>
      <c r="H68" s="47"/>
      <c r="I68" s="47">
        <v>1</v>
      </c>
      <c r="J68" s="47">
        <v>1</v>
      </c>
      <c r="K68" s="47">
        <v>1</v>
      </c>
      <c r="L68" s="8">
        <f t="shared" si="0"/>
        <v>4.9566664999999999</v>
      </c>
      <c r="M68" s="27">
        <f>COUNT(H68:K68)/SUM(1/I68,1/J68,1/K68)</f>
        <v>1</v>
      </c>
      <c r="N68" s="60">
        <f t="shared" si="1"/>
        <v>4.9566664999999999</v>
      </c>
      <c r="O68" s="3" t="s">
        <v>1074</v>
      </c>
      <c r="P68" s="3">
        <v>38</v>
      </c>
      <c r="Q68" s="28" t="s">
        <v>1075</v>
      </c>
    </row>
    <row r="69" spans="1:17" ht="17.25" x14ac:dyDescent="0.25">
      <c r="A69" s="25" t="s">
        <v>48</v>
      </c>
      <c r="B69" s="16">
        <v>28018567</v>
      </c>
      <c r="C69" s="25" t="s">
        <v>22</v>
      </c>
      <c r="D69" s="46" t="s">
        <v>96</v>
      </c>
      <c r="E69" s="46">
        <v>5.24</v>
      </c>
      <c r="F69" s="46" t="s">
        <v>138</v>
      </c>
      <c r="G69" s="46">
        <v>4.6500000000000004</v>
      </c>
      <c r="H69" s="47">
        <v>1</v>
      </c>
      <c r="I69" s="47">
        <v>1</v>
      </c>
      <c r="J69" s="47">
        <v>1</v>
      </c>
      <c r="K69" s="47">
        <v>1</v>
      </c>
      <c r="L69" s="8">
        <f t="shared" si="0"/>
        <v>4.9450000000000003</v>
      </c>
      <c r="M69" s="27">
        <f t="shared" ref="M69:M110" si="5">COUNT(H69:K69)/SUM(1/H69,1/I69,1/J69,1/K69)</f>
        <v>1</v>
      </c>
      <c r="N69" s="60">
        <f t="shared" si="1"/>
        <v>4.9450000000000003</v>
      </c>
      <c r="O69" s="3" t="s">
        <v>1099</v>
      </c>
      <c r="P69" s="3">
        <v>45</v>
      </c>
      <c r="Q69" s="28" t="s">
        <v>1096</v>
      </c>
    </row>
    <row r="70" spans="1:17" ht="17.25" x14ac:dyDescent="0.25">
      <c r="A70" s="25" t="s">
        <v>540</v>
      </c>
      <c r="B70" s="16">
        <v>28007166</v>
      </c>
      <c r="C70" s="25" t="s">
        <v>567</v>
      </c>
      <c r="D70" s="46" t="s">
        <v>501</v>
      </c>
      <c r="E70" s="46">
        <v>5.33</v>
      </c>
      <c r="F70" s="46" t="s">
        <v>129</v>
      </c>
      <c r="G70" s="46">
        <v>4.5599999999999996</v>
      </c>
      <c r="H70" s="47">
        <v>1</v>
      </c>
      <c r="I70" s="47">
        <v>1</v>
      </c>
      <c r="J70" s="47">
        <v>1</v>
      </c>
      <c r="K70" s="47">
        <v>1</v>
      </c>
      <c r="L70" s="8">
        <f t="shared" si="0"/>
        <v>4.9450000000000003</v>
      </c>
      <c r="M70" s="27">
        <f t="shared" si="5"/>
        <v>1</v>
      </c>
      <c r="N70" s="60">
        <f t="shared" si="1"/>
        <v>4.9450000000000003</v>
      </c>
      <c r="O70" s="3" t="s">
        <v>1135</v>
      </c>
      <c r="P70" s="3">
        <v>44</v>
      </c>
      <c r="Q70" s="28" t="s">
        <v>1132</v>
      </c>
    </row>
    <row r="71" spans="1:17" ht="17.25" x14ac:dyDescent="0.25">
      <c r="A71" s="25" t="s">
        <v>327</v>
      </c>
      <c r="B71" s="16">
        <v>28022637</v>
      </c>
      <c r="C71" s="25" t="s">
        <v>328</v>
      </c>
      <c r="D71" s="46" t="s">
        <v>329</v>
      </c>
      <c r="E71" s="46">
        <v>5.15</v>
      </c>
      <c r="F71" s="46" t="s">
        <v>330</v>
      </c>
      <c r="G71" s="46">
        <v>4.8366670000000003</v>
      </c>
      <c r="H71" s="47">
        <v>1</v>
      </c>
      <c r="I71" s="47">
        <v>0.97199999999999998</v>
      </c>
      <c r="J71" s="47">
        <v>0.98399999999999999</v>
      </c>
      <c r="K71" s="47">
        <v>1</v>
      </c>
      <c r="L71" s="8">
        <f t="shared" si="0"/>
        <v>4.9933335000000003</v>
      </c>
      <c r="M71" s="27">
        <f t="shared" si="5"/>
        <v>0.98885883724969603</v>
      </c>
      <c r="N71" s="60">
        <f t="shared" si="1"/>
        <v>4.9377019588099555</v>
      </c>
      <c r="O71" s="3" t="s">
        <v>1179</v>
      </c>
      <c r="P71" s="3">
        <v>96</v>
      </c>
      <c r="Q71" s="28" t="s">
        <v>1383</v>
      </c>
    </row>
    <row r="72" spans="1:17" ht="17.25" x14ac:dyDescent="0.25">
      <c r="A72" s="25" t="s">
        <v>1003</v>
      </c>
      <c r="B72" s="16">
        <v>28001630</v>
      </c>
      <c r="C72" s="25" t="s">
        <v>1006</v>
      </c>
      <c r="D72" s="46" t="s">
        <v>1007</v>
      </c>
      <c r="E72" s="46">
        <v>5.0466670000000002</v>
      </c>
      <c r="F72" s="46" t="s">
        <v>986</v>
      </c>
      <c r="G72" s="46">
        <v>4.8233329999999999</v>
      </c>
      <c r="H72" s="47">
        <v>1</v>
      </c>
      <c r="I72" s="47">
        <v>1</v>
      </c>
      <c r="J72" s="47">
        <v>1</v>
      </c>
      <c r="K72" s="47">
        <v>1</v>
      </c>
      <c r="L72" s="8">
        <f t="shared" si="0"/>
        <v>4.9350000000000005</v>
      </c>
      <c r="M72" s="27">
        <f t="shared" si="5"/>
        <v>1</v>
      </c>
      <c r="N72" s="60">
        <f t="shared" si="1"/>
        <v>4.9350000000000005</v>
      </c>
      <c r="O72" s="3" t="s">
        <v>1055</v>
      </c>
      <c r="P72" s="3">
        <v>32</v>
      </c>
      <c r="Q72" s="28" t="s">
        <v>1320</v>
      </c>
    </row>
    <row r="73" spans="1:17" ht="17.25" x14ac:dyDescent="0.25">
      <c r="A73" s="25" t="s">
        <v>946</v>
      </c>
      <c r="B73" s="16">
        <v>28021568</v>
      </c>
      <c r="C73" s="25" t="s">
        <v>956</v>
      </c>
      <c r="D73" s="46" t="s">
        <v>428</v>
      </c>
      <c r="E73" s="46">
        <v>5.2933329999999996</v>
      </c>
      <c r="F73" s="46" t="s">
        <v>97</v>
      </c>
      <c r="G73" s="46">
        <v>4.7033329999999998</v>
      </c>
      <c r="H73" s="47">
        <v>0.98299999999999998</v>
      </c>
      <c r="I73" s="47">
        <v>0.96699999999999997</v>
      </c>
      <c r="J73" s="47">
        <v>1</v>
      </c>
      <c r="K73" s="47">
        <v>1</v>
      </c>
      <c r="L73" s="8">
        <f t="shared" ref="L73:L136" si="6">AVERAGE(E73,G73)</f>
        <v>4.9983329999999997</v>
      </c>
      <c r="M73" s="27">
        <f t="shared" si="5"/>
        <v>0.98730811436251575</v>
      </c>
      <c r="N73" s="60">
        <f t="shared" ref="N73:N136" si="7">L73*M73</f>
        <v>4.9348947291859364</v>
      </c>
      <c r="O73" s="3" t="s">
        <v>1205</v>
      </c>
      <c r="P73" s="3">
        <v>56</v>
      </c>
      <c r="Q73" s="28" t="s">
        <v>1313</v>
      </c>
    </row>
    <row r="74" spans="1:17" ht="17.25" x14ac:dyDescent="0.25">
      <c r="A74" s="25" t="s">
        <v>1008</v>
      </c>
      <c r="B74" s="16">
        <v>28001842</v>
      </c>
      <c r="C74" s="25" t="s">
        <v>1025</v>
      </c>
      <c r="D74" s="46" t="s">
        <v>519</v>
      </c>
      <c r="E74" s="46">
        <v>5.0766669999999996</v>
      </c>
      <c r="F74" s="46" t="s">
        <v>107</v>
      </c>
      <c r="G74" s="46">
        <v>4.84</v>
      </c>
      <c r="H74" s="47">
        <v>1</v>
      </c>
      <c r="I74" s="47">
        <v>0.98099999999999998</v>
      </c>
      <c r="J74" s="47">
        <v>1</v>
      </c>
      <c r="K74" s="47">
        <v>1</v>
      </c>
      <c r="L74" s="8">
        <f t="shared" si="6"/>
        <v>4.9583335000000002</v>
      </c>
      <c r="M74" s="27">
        <f t="shared" si="5"/>
        <v>0.99518133400963738</v>
      </c>
      <c r="N74" s="60">
        <f t="shared" si="7"/>
        <v>4.9344409469946742</v>
      </c>
      <c r="O74" s="3" t="s">
        <v>1110</v>
      </c>
      <c r="P74" s="3">
        <v>18</v>
      </c>
      <c r="Q74" s="28" t="s">
        <v>1261</v>
      </c>
    </row>
    <row r="75" spans="1:17" ht="17.25" x14ac:dyDescent="0.25">
      <c r="A75" s="1" t="s">
        <v>233</v>
      </c>
      <c r="B75" s="3">
        <v>28024168</v>
      </c>
      <c r="C75" s="1" t="s">
        <v>397</v>
      </c>
      <c r="D75" s="48" t="s">
        <v>345</v>
      </c>
      <c r="E75" s="46">
        <v>5.5366669999999996</v>
      </c>
      <c r="F75" s="46" t="s">
        <v>134</v>
      </c>
      <c r="G75" s="46">
        <v>4.693333</v>
      </c>
      <c r="H75" s="49">
        <v>0.96599999999999997</v>
      </c>
      <c r="I75" s="49">
        <v>0.97499999999999998</v>
      </c>
      <c r="J75" s="49">
        <v>0.95099999999999996</v>
      </c>
      <c r="K75" s="49">
        <v>0.96699999999999997</v>
      </c>
      <c r="L75" s="8">
        <f t="shared" si="6"/>
        <v>5.1150000000000002</v>
      </c>
      <c r="M75" s="27">
        <f t="shared" si="5"/>
        <v>0.96467165309817637</v>
      </c>
      <c r="N75" s="60">
        <f t="shared" si="7"/>
        <v>4.9342955055971727</v>
      </c>
      <c r="O75" s="3" t="s">
        <v>1097</v>
      </c>
      <c r="P75" s="3">
        <v>28</v>
      </c>
      <c r="Q75" s="28" t="s">
        <v>1237</v>
      </c>
    </row>
    <row r="76" spans="1:17" ht="17.25" x14ac:dyDescent="0.25">
      <c r="A76" s="2" t="s">
        <v>48</v>
      </c>
      <c r="B76" s="3">
        <v>28019377</v>
      </c>
      <c r="C76" s="1" t="s">
        <v>40</v>
      </c>
      <c r="D76" s="48" t="s">
        <v>184</v>
      </c>
      <c r="E76" s="46">
        <v>5.3366670000000003</v>
      </c>
      <c r="F76" s="46" t="s">
        <v>171</v>
      </c>
      <c r="G76" s="46">
        <v>4.5999999999999996</v>
      </c>
      <c r="H76" s="49">
        <v>0.99099999999999999</v>
      </c>
      <c r="I76" s="49">
        <v>1</v>
      </c>
      <c r="J76" s="49">
        <v>0.99</v>
      </c>
      <c r="K76" s="49">
        <v>0.99099999999999999</v>
      </c>
      <c r="L76" s="8">
        <f t="shared" si="6"/>
        <v>4.9683335</v>
      </c>
      <c r="M76" s="27">
        <f t="shared" si="5"/>
        <v>0.99298345938478128</v>
      </c>
      <c r="N76" s="60">
        <f t="shared" si="7"/>
        <v>4.9334729862072981</v>
      </c>
      <c r="O76" s="3" t="s">
        <v>1086</v>
      </c>
      <c r="P76" s="3">
        <v>97</v>
      </c>
      <c r="Q76" s="28" t="s">
        <v>1164</v>
      </c>
    </row>
    <row r="77" spans="1:17" ht="17.25" x14ac:dyDescent="0.25">
      <c r="A77" s="1" t="s">
        <v>48</v>
      </c>
      <c r="B77" s="3">
        <v>28019725</v>
      </c>
      <c r="C77" s="1" t="s">
        <v>24</v>
      </c>
      <c r="D77" s="48" t="s">
        <v>92</v>
      </c>
      <c r="E77" s="46">
        <v>5.0833329999999997</v>
      </c>
      <c r="F77" s="46" t="s">
        <v>83</v>
      </c>
      <c r="G77" s="46">
        <v>4.773333</v>
      </c>
      <c r="H77" s="49">
        <v>1</v>
      </c>
      <c r="I77" s="49">
        <v>1</v>
      </c>
      <c r="J77" s="49">
        <v>1</v>
      </c>
      <c r="K77" s="49">
        <v>1</v>
      </c>
      <c r="L77" s="8">
        <f t="shared" si="6"/>
        <v>4.9283330000000003</v>
      </c>
      <c r="M77" s="27">
        <f t="shared" si="5"/>
        <v>1</v>
      </c>
      <c r="N77" s="60">
        <f t="shared" si="7"/>
        <v>4.9283330000000003</v>
      </c>
      <c r="O77" s="3" t="s">
        <v>1078</v>
      </c>
      <c r="P77" s="3">
        <v>79</v>
      </c>
      <c r="Q77" s="28" t="s">
        <v>1155</v>
      </c>
    </row>
    <row r="78" spans="1:17" ht="17.25" x14ac:dyDescent="0.25">
      <c r="A78" s="1" t="s">
        <v>403</v>
      </c>
      <c r="B78" s="3">
        <v>28011171</v>
      </c>
      <c r="C78" s="1" t="s">
        <v>449</v>
      </c>
      <c r="D78" s="48" t="s">
        <v>96</v>
      </c>
      <c r="E78" s="46">
        <v>5.24</v>
      </c>
      <c r="F78" s="46" t="s">
        <v>334</v>
      </c>
      <c r="G78" s="46">
        <v>4.7533329999999996</v>
      </c>
      <c r="H78" s="49">
        <v>1</v>
      </c>
      <c r="I78" s="49">
        <v>1</v>
      </c>
      <c r="J78" s="49">
        <v>1</v>
      </c>
      <c r="K78" s="49">
        <v>0.94399999999999995</v>
      </c>
      <c r="L78" s="8">
        <f t="shared" si="6"/>
        <v>4.9966664999999999</v>
      </c>
      <c r="M78" s="27">
        <f t="shared" si="5"/>
        <v>0.98538622129436315</v>
      </c>
      <c r="N78" s="60">
        <f t="shared" si="7"/>
        <v>4.9236463215031305</v>
      </c>
      <c r="O78" s="3" t="s">
        <v>1043</v>
      </c>
      <c r="P78" s="3">
        <v>15</v>
      </c>
      <c r="Q78" s="28" t="s">
        <v>1044</v>
      </c>
    </row>
    <row r="79" spans="1:17" ht="17.25" x14ac:dyDescent="0.25">
      <c r="A79" s="1" t="s">
        <v>48</v>
      </c>
      <c r="B79" s="3">
        <v>28020235</v>
      </c>
      <c r="C79" s="1" t="s">
        <v>25</v>
      </c>
      <c r="D79" s="48" t="s">
        <v>120</v>
      </c>
      <c r="E79" s="46">
        <v>5.3433330000000003</v>
      </c>
      <c r="F79" s="46" t="s">
        <v>156</v>
      </c>
      <c r="G79" s="46">
        <v>4.733333</v>
      </c>
      <c r="H79" s="49">
        <v>1</v>
      </c>
      <c r="I79" s="49">
        <v>0.95199999999999996</v>
      </c>
      <c r="J79" s="49">
        <v>0.95499999999999996</v>
      </c>
      <c r="K79" s="49">
        <v>1</v>
      </c>
      <c r="L79" s="8">
        <f t="shared" si="6"/>
        <v>5.0383329999999997</v>
      </c>
      <c r="M79" s="27">
        <f t="shared" si="5"/>
        <v>0.97619533355523835</v>
      </c>
      <c r="N79" s="60">
        <f t="shared" si="7"/>
        <v>4.9183971634973647</v>
      </c>
      <c r="O79" s="3" t="s">
        <v>1110</v>
      </c>
      <c r="P79" s="3">
        <v>19</v>
      </c>
      <c r="Q79" s="28" t="s">
        <v>1274</v>
      </c>
    </row>
    <row r="80" spans="1:17" ht="17.25" x14ac:dyDescent="0.25">
      <c r="A80" s="1" t="s">
        <v>432</v>
      </c>
      <c r="B80" s="3">
        <v>28010590</v>
      </c>
      <c r="C80" s="1" t="s">
        <v>523</v>
      </c>
      <c r="D80" s="48" t="s">
        <v>524</v>
      </c>
      <c r="E80" s="46">
        <v>5.23</v>
      </c>
      <c r="F80" s="46" t="s">
        <v>148</v>
      </c>
      <c r="G80" s="46">
        <v>4.6033330000000001</v>
      </c>
      <c r="H80" s="50">
        <v>1</v>
      </c>
      <c r="I80" s="50">
        <v>1</v>
      </c>
      <c r="J80" s="50">
        <v>1</v>
      </c>
      <c r="K80" s="50">
        <v>1</v>
      </c>
      <c r="L80" s="8">
        <f t="shared" si="6"/>
        <v>4.9166664999999998</v>
      </c>
      <c r="M80" s="27">
        <f t="shared" si="5"/>
        <v>1</v>
      </c>
      <c r="N80" s="60">
        <f t="shared" si="7"/>
        <v>4.9166664999999998</v>
      </c>
      <c r="O80" s="3" t="s">
        <v>1092</v>
      </c>
      <c r="P80" s="3">
        <v>18</v>
      </c>
      <c r="Q80" s="28" t="s">
        <v>1125</v>
      </c>
    </row>
    <row r="81" spans="1:17" ht="17.25" x14ac:dyDescent="0.25">
      <c r="A81" s="1" t="s">
        <v>48</v>
      </c>
      <c r="B81" s="3">
        <v>28018290</v>
      </c>
      <c r="C81" s="1" t="s">
        <v>19</v>
      </c>
      <c r="D81" s="48" t="s">
        <v>86</v>
      </c>
      <c r="E81" s="46">
        <v>5.25</v>
      </c>
      <c r="F81" s="46" t="s">
        <v>129</v>
      </c>
      <c r="G81" s="46">
        <v>4.5599999999999996</v>
      </c>
      <c r="H81" s="49">
        <v>1</v>
      </c>
      <c r="I81" s="49">
        <v>1</v>
      </c>
      <c r="J81" s="49">
        <v>1</v>
      </c>
      <c r="K81" s="49">
        <v>1</v>
      </c>
      <c r="L81" s="8">
        <f t="shared" si="6"/>
        <v>4.9049999999999994</v>
      </c>
      <c r="M81" s="27">
        <f t="shared" si="5"/>
        <v>1</v>
      </c>
      <c r="N81" s="60">
        <f t="shared" si="7"/>
        <v>4.9049999999999994</v>
      </c>
      <c r="O81" s="3" t="s">
        <v>1295</v>
      </c>
      <c r="P81" s="3">
        <v>37</v>
      </c>
      <c r="Q81" s="28" t="s">
        <v>1227</v>
      </c>
    </row>
    <row r="82" spans="1:17" ht="17.25" x14ac:dyDescent="0.25">
      <c r="A82" s="1" t="s">
        <v>403</v>
      </c>
      <c r="B82" s="3">
        <v>28011031</v>
      </c>
      <c r="C82" s="1" t="s">
        <v>441</v>
      </c>
      <c r="D82" s="48" t="s">
        <v>442</v>
      </c>
      <c r="E82" s="46">
        <v>4.9266670000000001</v>
      </c>
      <c r="F82" s="46" t="s">
        <v>263</v>
      </c>
      <c r="G82" s="46">
        <v>4.88</v>
      </c>
      <c r="H82" s="49">
        <v>1</v>
      </c>
      <c r="I82" s="49">
        <v>1</v>
      </c>
      <c r="J82" s="49">
        <v>1</v>
      </c>
      <c r="K82" s="49">
        <v>1</v>
      </c>
      <c r="L82" s="8">
        <f t="shared" si="6"/>
        <v>4.9033335000000005</v>
      </c>
      <c r="M82" s="27">
        <f t="shared" si="5"/>
        <v>1</v>
      </c>
      <c r="N82" s="60">
        <f t="shared" si="7"/>
        <v>4.9033335000000005</v>
      </c>
      <c r="O82" s="3" t="s">
        <v>1178</v>
      </c>
      <c r="P82" s="3">
        <v>13</v>
      </c>
      <c r="Q82" s="28" t="s">
        <v>1094</v>
      </c>
    </row>
    <row r="83" spans="1:17" ht="17.25" x14ac:dyDescent="0.25">
      <c r="A83" s="1" t="s">
        <v>868</v>
      </c>
      <c r="B83" s="3">
        <v>28000749</v>
      </c>
      <c r="C83" s="1" t="s">
        <v>869</v>
      </c>
      <c r="D83" s="48" t="s">
        <v>117</v>
      </c>
      <c r="E83" s="46">
        <v>5.1866669999999999</v>
      </c>
      <c r="F83" s="46" t="s">
        <v>186</v>
      </c>
      <c r="G83" s="46">
        <v>4.6166669999999996</v>
      </c>
      <c r="H83" s="49">
        <v>1</v>
      </c>
      <c r="I83" s="49">
        <v>1</v>
      </c>
      <c r="J83" s="49">
        <v>1</v>
      </c>
      <c r="K83" s="49">
        <v>1</v>
      </c>
      <c r="L83" s="8">
        <f t="shared" si="6"/>
        <v>4.9016669999999998</v>
      </c>
      <c r="M83" s="27">
        <f t="shared" si="5"/>
        <v>1</v>
      </c>
      <c r="N83" s="60">
        <f t="shared" si="7"/>
        <v>4.9016669999999998</v>
      </c>
      <c r="O83" s="3" t="s">
        <v>1057</v>
      </c>
      <c r="P83" s="3">
        <v>38</v>
      </c>
      <c r="Q83" s="28" t="s">
        <v>1322</v>
      </c>
    </row>
    <row r="84" spans="1:17" ht="17.25" x14ac:dyDescent="0.25">
      <c r="A84" s="1" t="s">
        <v>48</v>
      </c>
      <c r="B84" s="3">
        <v>28018583</v>
      </c>
      <c r="C84" s="1" t="s">
        <v>60</v>
      </c>
      <c r="D84" s="48" t="s">
        <v>98</v>
      </c>
      <c r="E84" s="46">
        <v>5.2433329999999998</v>
      </c>
      <c r="F84" s="46" t="s">
        <v>129</v>
      </c>
      <c r="G84" s="46">
        <v>4.5599999999999996</v>
      </c>
      <c r="H84" s="49">
        <v>1</v>
      </c>
      <c r="I84" s="49">
        <v>1</v>
      </c>
      <c r="J84" s="49">
        <v>1</v>
      </c>
      <c r="K84" s="49">
        <v>1</v>
      </c>
      <c r="L84" s="8">
        <f t="shared" si="6"/>
        <v>4.9016664999999993</v>
      </c>
      <c r="M84" s="27">
        <f t="shared" si="5"/>
        <v>1</v>
      </c>
      <c r="N84" s="60">
        <f t="shared" si="7"/>
        <v>4.9016664999999993</v>
      </c>
      <c r="O84" s="3" t="s">
        <v>1314</v>
      </c>
      <c r="P84" s="3">
        <v>44</v>
      </c>
      <c r="Q84" s="28" t="s">
        <v>1232</v>
      </c>
    </row>
    <row r="85" spans="1:17" ht="17.25" x14ac:dyDescent="0.25">
      <c r="A85" s="1" t="s">
        <v>678</v>
      </c>
      <c r="B85" s="3">
        <v>28014839</v>
      </c>
      <c r="C85" s="1" t="s">
        <v>679</v>
      </c>
      <c r="D85" s="48" t="s">
        <v>680</v>
      </c>
      <c r="E85" s="46">
        <v>5.1233329999999997</v>
      </c>
      <c r="F85" s="46" t="s">
        <v>272</v>
      </c>
      <c r="G85" s="46">
        <v>4.7933329999999996</v>
      </c>
      <c r="H85" s="49">
        <v>1</v>
      </c>
      <c r="I85" s="49">
        <v>1</v>
      </c>
      <c r="J85" s="49">
        <v>0.95499999999999996</v>
      </c>
      <c r="K85" s="49">
        <v>1</v>
      </c>
      <c r="L85" s="8">
        <f t="shared" si="6"/>
        <v>4.9583329999999997</v>
      </c>
      <c r="M85" s="27">
        <f t="shared" si="5"/>
        <v>0.98835705045278144</v>
      </c>
      <c r="N85" s="60">
        <f t="shared" si="7"/>
        <v>4.9006033790426908</v>
      </c>
      <c r="O85" s="3" t="s">
        <v>1120</v>
      </c>
      <c r="P85" s="3">
        <v>29</v>
      </c>
      <c r="Q85" s="28" t="s">
        <v>1121</v>
      </c>
    </row>
    <row r="86" spans="1:17" ht="17.25" x14ac:dyDescent="0.25">
      <c r="A86" s="1" t="s">
        <v>415</v>
      </c>
      <c r="B86" s="3">
        <v>28032098</v>
      </c>
      <c r="C86" s="1" t="s">
        <v>500</v>
      </c>
      <c r="D86" s="48" t="s">
        <v>501</v>
      </c>
      <c r="E86" s="46">
        <v>5.33</v>
      </c>
      <c r="F86" s="46" t="s">
        <v>438</v>
      </c>
      <c r="G86" s="46">
        <v>4.4666670000000002</v>
      </c>
      <c r="H86" s="50">
        <v>1</v>
      </c>
      <c r="I86" s="50">
        <v>1</v>
      </c>
      <c r="J86" s="50">
        <v>1</v>
      </c>
      <c r="K86" s="50">
        <v>1</v>
      </c>
      <c r="L86" s="8">
        <f t="shared" si="6"/>
        <v>4.8983334999999997</v>
      </c>
      <c r="M86" s="27">
        <f t="shared" si="5"/>
        <v>1</v>
      </c>
      <c r="N86" s="60">
        <f t="shared" si="7"/>
        <v>4.8983334999999997</v>
      </c>
      <c r="O86" s="3" t="s">
        <v>1190</v>
      </c>
      <c r="P86" s="3">
        <v>34</v>
      </c>
      <c r="Q86" s="28" t="s">
        <v>1253</v>
      </c>
    </row>
    <row r="87" spans="1:17" ht="17.25" x14ac:dyDescent="0.25">
      <c r="A87" s="1" t="s">
        <v>420</v>
      </c>
      <c r="B87" s="3">
        <v>28009754</v>
      </c>
      <c r="C87" s="1" t="s">
        <v>505</v>
      </c>
      <c r="D87" s="48" t="s">
        <v>506</v>
      </c>
      <c r="E87" s="46">
        <v>4.9666670000000002</v>
      </c>
      <c r="F87" s="46" t="s">
        <v>507</v>
      </c>
      <c r="G87" s="46">
        <v>4.8266669999999996</v>
      </c>
      <c r="H87" s="50">
        <v>1</v>
      </c>
      <c r="I87" s="50">
        <v>1</v>
      </c>
      <c r="J87" s="50">
        <v>1</v>
      </c>
      <c r="K87" s="50">
        <v>1</v>
      </c>
      <c r="L87" s="8">
        <f t="shared" si="6"/>
        <v>4.8966669999999999</v>
      </c>
      <c r="M87" s="27">
        <f t="shared" si="5"/>
        <v>1</v>
      </c>
      <c r="N87" s="60">
        <f t="shared" si="7"/>
        <v>4.8966669999999999</v>
      </c>
      <c r="O87" s="3" t="s">
        <v>1043</v>
      </c>
      <c r="P87" s="3">
        <v>15</v>
      </c>
      <c r="Q87" s="28" t="s">
        <v>1044</v>
      </c>
    </row>
    <row r="88" spans="1:17" ht="17.25" x14ac:dyDescent="0.25">
      <c r="A88" s="2" t="s">
        <v>48</v>
      </c>
      <c r="B88" s="3">
        <v>28017501</v>
      </c>
      <c r="C88" s="1" t="s">
        <v>29</v>
      </c>
      <c r="D88" s="48" t="s">
        <v>176</v>
      </c>
      <c r="E88" s="46">
        <v>5.1333330000000004</v>
      </c>
      <c r="F88" s="46" t="s">
        <v>162</v>
      </c>
      <c r="G88" s="46">
        <v>4.6566669999999997</v>
      </c>
      <c r="H88" s="49">
        <v>1</v>
      </c>
      <c r="I88" s="49">
        <v>1</v>
      </c>
      <c r="J88" s="49">
        <v>1</v>
      </c>
      <c r="K88" s="49">
        <v>1</v>
      </c>
      <c r="L88" s="8">
        <f t="shared" si="6"/>
        <v>4.8949999999999996</v>
      </c>
      <c r="M88" s="27">
        <f t="shared" si="5"/>
        <v>1</v>
      </c>
      <c r="N88" s="60">
        <f t="shared" si="7"/>
        <v>4.8949999999999996</v>
      </c>
      <c r="O88" s="3" t="s">
        <v>1205</v>
      </c>
      <c r="P88" s="3">
        <v>55</v>
      </c>
      <c r="Q88" s="28" t="s">
        <v>1238</v>
      </c>
    </row>
    <row r="89" spans="1:17" ht="17.25" x14ac:dyDescent="0.25">
      <c r="A89" s="1" t="s">
        <v>804</v>
      </c>
      <c r="B89" s="3">
        <v>28013921</v>
      </c>
      <c r="C89" s="1" t="s">
        <v>805</v>
      </c>
      <c r="D89" s="48" t="s">
        <v>101</v>
      </c>
      <c r="E89" s="46">
        <v>5.18</v>
      </c>
      <c r="F89" s="46" t="s">
        <v>97</v>
      </c>
      <c r="G89" s="46">
        <v>4.7033329999999998</v>
      </c>
      <c r="H89" s="49">
        <v>1</v>
      </c>
      <c r="I89" s="49">
        <v>0.96199999999999997</v>
      </c>
      <c r="J89" s="49">
        <v>1</v>
      </c>
      <c r="K89" s="49">
        <v>1</v>
      </c>
      <c r="L89" s="8">
        <f t="shared" si="6"/>
        <v>4.9416665000000002</v>
      </c>
      <c r="M89" s="27">
        <f t="shared" si="5"/>
        <v>0.99022130725681934</v>
      </c>
      <c r="N89" s="60">
        <f t="shared" si="7"/>
        <v>4.8933434616572313</v>
      </c>
      <c r="O89" s="3" t="s">
        <v>1113</v>
      </c>
      <c r="P89" s="3">
        <v>15</v>
      </c>
      <c r="Q89" s="28" t="s">
        <v>1102</v>
      </c>
    </row>
    <row r="90" spans="1:17" ht="17.25" x14ac:dyDescent="0.25">
      <c r="A90" s="2" t="s">
        <v>48</v>
      </c>
      <c r="B90" s="3">
        <v>28018265</v>
      </c>
      <c r="C90" s="1" t="s">
        <v>31</v>
      </c>
      <c r="D90" s="48" t="s">
        <v>178</v>
      </c>
      <c r="E90" s="46">
        <v>5.193333</v>
      </c>
      <c r="F90" s="46" t="s">
        <v>164</v>
      </c>
      <c r="G90" s="46">
        <v>4.5933330000000003</v>
      </c>
      <c r="H90" s="49">
        <v>1</v>
      </c>
      <c r="I90" s="49">
        <v>1</v>
      </c>
      <c r="J90" s="49">
        <v>1</v>
      </c>
      <c r="K90" s="49">
        <v>1</v>
      </c>
      <c r="L90" s="8">
        <f t="shared" si="6"/>
        <v>4.8933330000000002</v>
      </c>
      <c r="M90" s="27">
        <f t="shared" si="5"/>
        <v>1</v>
      </c>
      <c r="N90" s="60">
        <f t="shared" si="7"/>
        <v>4.8933330000000002</v>
      </c>
      <c r="O90" s="3" t="s">
        <v>1145</v>
      </c>
      <c r="P90" s="3">
        <v>26</v>
      </c>
      <c r="Q90" s="28" t="s">
        <v>1226</v>
      </c>
    </row>
    <row r="91" spans="1:17" ht="17.25" x14ac:dyDescent="0.25">
      <c r="A91" s="1" t="s">
        <v>582</v>
      </c>
      <c r="B91" s="3">
        <v>28008421</v>
      </c>
      <c r="C91" s="1" t="s">
        <v>583</v>
      </c>
      <c r="D91" s="48" t="s">
        <v>235</v>
      </c>
      <c r="E91" s="46">
        <v>5.17</v>
      </c>
      <c r="F91" s="46" t="s">
        <v>136</v>
      </c>
      <c r="G91" s="46">
        <v>4.6133329999999999</v>
      </c>
      <c r="H91" s="49">
        <v>1</v>
      </c>
      <c r="I91" s="49">
        <v>1</v>
      </c>
      <c r="J91" s="49">
        <v>1</v>
      </c>
      <c r="K91" s="49">
        <v>1</v>
      </c>
      <c r="L91" s="8">
        <f t="shared" si="6"/>
        <v>4.8916664999999995</v>
      </c>
      <c r="M91" s="27">
        <f t="shared" si="5"/>
        <v>1</v>
      </c>
      <c r="N91" s="60">
        <f t="shared" si="7"/>
        <v>4.8916664999999995</v>
      </c>
      <c r="O91" s="3" t="s">
        <v>1068</v>
      </c>
      <c r="P91" s="3">
        <v>48</v>
      </c>
      <c r="Q91" s="28" t="s">
        <v>1105</v>
      </c>
    </row>
    <row r="92" spans="1:17" ht="17.25" x14ac:dyDescent="0.25">
      <c r="A92" s="1" t="s">
        <v>48</v>
      </c>
      <c r="B92" s="3">
        <v>28018796</v>
      </c>
      <c r="C92" s="1" t="s">
        <v>64</v>
      </c>
      <c r="D92" s="48" t="s">
        <v>105</v>
      </c>
      <c r="E92" s="46">
        <v>5.2466670000000004</v>
      </c>
      <c r="F92" s="46" t="s">
        <v>144</v>
      </c>
      <c r="G92" s="46">
        <v>4.53</v>
      </c>
      <c r="H92" s="49">
        <v>1</v>
      </c>
      <c r="I92" s="49">
        <v>1</v>
      </c>
      <c r="J92" s="49">
        <v>1</v>
      </c>
      <c r="K92" s="49">
        <v>1</v>
      </c>
      <c r="L92" s="8">
        <f t="shared" si="6"/>
        <v>4.8883334999999999</v>
      </c>
      <c r="M92" s="27">
        <f t="shared" si="5"/>
        <v>1</v>
      </c>
      <c r="N92" s="60">
        <f t="shared" si="7"/>
        <v>4.8883334999999999</v>
      </c>
      <c r="O92" s="3" t="s">
        <v>1205</v>
      </c>
      <c r="P92" s="3">
        <v>46</v>
      </c>
      <c r="Q92" s="28" t="s">
        <v>1321</v>
      </c>
    </row>
    <row r="93" spans="1:17" ht="17.25" x14ac:dyDescent="0.25">
      <c r="A93" s="9" t="s">
        <v>403</v>
      </c>
      <c r="B93" s="10">
        <v>28026667</v>
      </c>
      <c r="C93" s="9" t="s">
        <v>409</v>
      </c>
      <c r="D93" s="51" t="s">
        <v>410</v>
      </c>
      <c r="E93" s="46">
        <v>5.27</v>
      </c>
      <c r="F93" s="46" t="s">
        <v>325</v>
      </c>
      <c r="G93" s="46">
        <v>4.71</v>
      </c>
      <c r="H93" s="49">
        <v>0.97099999999999997</v>
      </c>
      <c r="I93" s="49">
        <v>0.98899999999999999</v>
      </c>
      <c r="J93" s="49">
        <v>0.95899999999999996</v>
      </c>
      <c r="K93" s="49">
        <v>1</v>
      </c>
      <c r="L93" s="8">
        <f t="shared" si="6"/>
        <v>4.99</v>
      </c>
      <c r="M93" s="27">
        <f t="shared" si="5"/>
        <v>0.97949396790932608</v>
      </c>
      <c r="N93" s="60">
        <f t="shared" si="7"/>
        <v>4.8876748998675374</v>
      </c>
      <c r="O93" s="3" t="s">
        <v>1266</v>
      </c>
      <c r="P93" s="3">
        <v>38</v>
      </c>
      <c r="Q93" s="28" t="s">
        <v>1278</v>
      </c>
    </row>
    <row r="94" spans="1:17" ht="17.25" x14ac:dyDescent="0.25">
      <c r="A94" s="1" t="s">
        <v>731</v>
      </c>
      <c r="B94" s="3">
        <v>28001125</v>
      </c>
      <c r="C94" s="1" t="s">
        <v>754</v>
      </c>
      <c r="D94" s="48" t="s">
        <v>329</v>
      </c>
      <c r="E94" s="46">
        <v>5.15</v>
      </c>
      <c r="F94" s="46" t="s">
        <v>374</v>
      </c>
      <c r="G94" s="46">
        <v>4.6233329999999997</v>
      </c>
      <c r="H94" s="49">
        <v>1</v>
      </c>
      <c r="I94" s="49">
        <v>1</v>
      </c>
      <c r="J94" s="49">
        <v>1</v>
      </c>
      <c r="K94" s="49">
        <v>1</v>
      </c>
      <c r="L94" s="8">
        <f t="shared" si="6"/>
        <v>4.8866665000000005</v>
      </c>
      <c r="M94" s="27">
        <f t="shared" si="5"/>
        <v>1</v>
      </c>
      <c r="N94" s="60">
        <f t="shared" si="7"/>
        <v>4.8866665000000005</v>
      </c>
      <c r="O94" s="3" t="s">
        <v>1061</v>
      </c>
      <c r="P94" s="3">
        <v>19</v>
      </c>
      <c r="Q94" s="28" t="s">
        <v>1355</v>
      </c>
    </row>
    <row r="95" spans="1:17" ht="17.25" x14ac:dyDescent="0.25">
      <c r="A95" s="1" t="s">
        <v>432</v>
      </c>
      <c r="B95" s="3">
        <v>28010710</v>
      </c>
      <c r="C95" s="1" t="s">
        <v>527</v>
      </c>
      <c r="D95" s="48" t="s">
        <v>263</v>
      </c>
      <c r="E95" s="46">
        <v>4.88</v>
      </c>
      <c r="F95" s="46" t="s">
        <v>177</v>
      </c>
      <c r="G95" s="46">
        <v>4.8866670000000001</v>
      </c>
      <c r="H95" s="50">
        <v>1</v>
      </c>
      <c r="I95" s="50">
        <v>1</v>
      </c>
      <c r="J95" s="50">
        <v>1</v>
      </c>
      <c r="K95" s="50">
        <v>1</v>
      </c>
      <c r="L95" s="8">
        <f t="shared" si="6"/>
        <v>4.8833335</v>
      </c>
      <c r="M95" s="27">
        <f t="shared" si="5"/>
        <v>1</v>
      </c>
      <c r="N95" s="60">
        <f t="shared" si="7"/>
        <v>4.8833335</v>
      </c>
      <c r="O95" s="3" t="s">
        <v>1122</v>
      </c>
      <c r="P95" s="3">
        <v>21</v>
      </c>
      <c r="Q95" s="28" t="s">
        <v>1144</v>
      </c>
    </row>
    <row r="96" spans="1:17" ht="17.25" x14ac:dyDescent="0.25">
      <c r="A96" s="1" t="s">
        <v>403</v>
      </c>
      <c r="B96" s="3">
        <v>28011422</v>
      </c>
      <c r="C96" s="1" t="s">
        <v>459</v>
      </c>
      <c r="D96" s="48" t="s">
        <v>212</v>
      </c>
      <c r="E96" s="46">
        <v>5.28</v>
      </c>
      <c r="F96" s="46" t="s">
        <v>460</v>
      </c>
      <c r="G96" s="46">
        <v>4.79</v>
      </c>
      <c r="H96" s="49">
        <v>0.95799999999999996</v>
      </c>
      <c r="I96" s="49">
        <v>0.96699999999999997</v>
      </c>
      <c r="J96" s="49">
        <v>1</v>
      </c>
      <c r="K96" s="49">
        <v>0.95499999999999996</v>
      </c>
      <c r="L96" s="8">
        <f t="shared" si="6"/>
        <v>5.0350000000000001</v>
      </c>
      <c r="M96" s="27">
        <f t="shared" si="5"/>
        <v>0.96967630246124958</v>
      </c>
      <c r="N96" s="60">
        <f t="shared" si="7"/>
        <v>4.8823201828923919</v>
      </c>
      <c r="O96" s="3" t="s">
        <v>1092</v>
      </c>
      <c r="P96" s="3">
        <v>16</v>
      </c>
      <c r="Q96" s="28" t="s">
        <v>1338</v>
      </c>
    </row>
    <row r="97" spans="1:17" ht="17.25" x14ac:dyDescent="0.25">
      <c r="A97" s="1" t="s">
        <v>925</v>
      </c>
      <c r="B97" s="3">
        <v>28033388</v>
      </c>
      <c r="C97" s="1" t="s">
        <v>989</v>
      </c>
      <c r="D97" s="48" t="s">
        <v>235</v>
      </c>
      <c r="E97" s="46">
        <v>5.17</v>
      </c>
      <c r="F97" s="46" t="s">
        <v>299</v>
      </c>
      <c r="G97" s="46">
        <v>4.6100000000000003</v>
      </c>
      <c r="H97" s="50">
        <v>0.99299999999999999</v>
      </c>
      <c r="I97" s="50">
        <v>1</v>
      </c>
      <c r="J97" s="50">
        <v>1</v>
      </c>
      <c r="K97" s="50">
        <v>1</v>
      </c>
      <c r="L97" s="8">
        <f t="shared" si="6"/>
        <v>4.8900000000000006</v>
      </c>
      <c r="M97" s="27">
        <f t="shared" si="5"/>
        <v>0.99824076401105799</v>
      </c>
      <c r="N97" s="60">
        <f t="shared" si="7"/>
        <v>4.8813973360140741</v>
      </c>
      <c r="O97" s="3" t="s">
        <v>1370</v>
      </c>
      <c r="P97" s="3">
        <v>158</v>
      </c>
      <c r="Q97" s="28" t="s">
        <v>1371</v>
      </c>
    </row>
    <row r="98" spans="1:17" ht="17.25" x14ac:dyDescent="0.25">
      <c r="A98" s="1" t="s">
        <v>233</v>
      </c>
      <c r="B98" s="3">
        <v>28024150</v>
      </c>
      <c r="C98" s="1" t="s">
        <v>234</v>
      </c>
      <c r="D98" s="48" t="s">
        <v>235</v>
      </c>
      <c r="E98" s="46">
        <v>5.17</v>
      </c>
      <c r="F98" s="46" t="s">
        <v>236</v>
      </c>
      <c r="G98" s="46">
        <v>4.5866670000000003</v>
      </c>
      <c r="H98" s="49">
        <v>1</v>
      </c>
      <c r="I98" s="49">
        <v>1</v>
      </c>
      <c r="J98" s="49">
        <v>1</v>
      </c>
      <c r="K98" s="49">
        <v>1</v>
      </c>
      <c r="L98" s="8">
        <f t="shared" si="6"/>
        <v>4.8783335000000001</v>
      </c>
      <c r="M98" s="27">
        <f t="shared" si="5"/>
        <v>1</v>
      </c>
      <c r="N98" s="60">
        <f t="shared" si="7"/>
        <v>4.8783335000000001</v>
      </c>
      <c r="O98" s="3" t="s">
        <v>1133</v>
      </c>
      <c r="P98" s="3">
        <v>51</v>
      </c>
      <c r="Q98" s="28" t="s">
        <v>1134</v>
      </c>
    </row>
    <row r="99" spans="1:17" ht="17.25" x14ac:dyDescent="0.25">
      <c r="A99" s="1" t="s">
        <v>48</v>
      </c>
      <c r="B99" s="3">
        <v>28018761</v>
      </c>
      <c r="C99" s="1" t="s">
        <v>3</v>
      </c>
      <c r="D99" s="48" t="s">
        <v>104</v>
      </c>
      <c r="E99" s="46">
        <v>5.1466669999999999</v>
      </c>
      <c r="F99" s="46" t="s">
        <v>143</v>
      </c>
      <c r="G99" s="46">
        <v>4.6066669999999998</v>
      </c>
      <c r="H99" s="47">
        <v>1</v>
      </c>
      <c r="I99" s="47">
        <v>1</v>
      </c>
      <c r="J99" s="47">
        <v>1</v>
      </c>
      <c r="K99" s="47">
        <v>1</v>
      </c>
      <c r="L99" s="8">
        <f t="shared" si="6"/>
        <v>4.8766669999999994</v>
      </c>
      <c r="M99" s="27">
        <f t="shared" si="5"/>
        <v>1</v>
      </c>
      <c r="N99" s="60">
        <f t="shared" si="7"/>
        <v>4.8766669999999994</v>
      </c>
      <c r="O99" s="3" t="s">
        <v>1133</v>
      </c>
      <c r="P99" s="3">
        <v>81</v>
      </c>
      <c r="Q99" s="28" t="s">
        <v>1169</v>
      </c>
    </row>
    <row r="100" spans="1:17" ht="17.25" x14ac:dyDescent="0.25">
      <c r="A100" s="1" t="s">
        <v>403</v>
      </c>
      <c r="B100" s="3">
        <v>28011058</v>
      </c>
      <c r="C100" s="1" t="s">
        <v>404</v>
      </c>
      <c r="D100" s="48" t="s">
        <v>405</v>
      </c>
      <c r="E100" s="46">
        <v>5.3333329999999997</v>
      </c>
      <c r="F100" s="46" t="s">
        <v>170</v>
      </c>
      <c r="G100" s="46">
        <v>4.42</v>
      </c>
      <c r="H100" s="47">
        <v>1</v>
      </c>
      <c r="I100" s="47">
        <v>1</v>
      </c>
      <c r="J100" s="47">
        <v>1</v>
      </c>
      <c r="K100" s="47">
        <v>1</v>
      </c>
      <c r="L100" s="8">
        <f t="shared" si="6"/>
        <v>4.8766664999999998</v>
      </c>
      <c r="M100" s="27">
        <f t="shared" si="5"/>
        <v>1</v>
      </c>
      <c r="N100" s="60">
        <f t="shared" si="7"/>
        <v>4.8766664999999998</v>
      </c>
      <c r="O100" s="3" t="s">
        <v>1170</v>
      </c>
      <c r="P100" s="3">
        <v>33</v>
      </c>
      <c r="Q100" s="28" t="s">
        <v>1171</v>
      </c>
    </row>
    <row r="101" spans="1:17" ht="17.25" x14ac:dyDescent="0.25">
      <c r="A101" s="25" t="s">
        <v>538</v>
      </c>
      <c r="B101" s="16">
        <v>28004060</v>
      </c>
      <c r="C101" s="25" t="s">
        <v>556</v>
      </c>
      <c r="D101" s="46" t="s">
        <v>557</v>
      </c>
      <c r="E101" s="46">
        <v>5.0733329999999999</v>
      </c>
      <c r="F101" s="46" t="s">
        <v>167</v>
      </c>
      <c r="G101" s="46">
        <v>4.7233330000000002</v>
      </c>
      <c r="H101" s="47">
        <v>1</v>
      </c>
      <c r="I101" s="47">
        <v>1</v>
      </c>
      <c r="J101" s="47">
        <v>1</v>
      </c>
      <c r="K101" s="47">
        <v>0.97799999999999998</v>
      </c>
      <c r="L101" s="8">
        <f t="shared" si="6"/>
        <v>4.898333</v>
      </c>
      <c r="M101" s="27">
        <f t="shared" si="5"/>
        <v>0.9944077275038129</v>
      </c>
      <c r="N101" s="60">
        <f t="shared" si="7"/>
        <v>4.8709401870869344</v>
      </c>
      <c r="O101" s="3" t="s">
        <v>1175</v>
      </c>
      <c r="P101" s="3">
        <v>33</v>
      </c>
      <c r="Q101" s="28" t="s">
        <v>1159</v>
      </c>
    </row>
    <row r="102" spans="1:17" ht="17.25" x14ac:dyDescent="0.25">
      <c r="A102" s="25" t="s">
        <v>1008</v>
      </c>
      <c r="B102" s="16">
        <v>28001737</v>
      </c>
      <c r="C102" s="25" t="s">
        <v>1021</v>
      </c>
      <c r="D102" s="46" t="s">
        <v>1022</v>
      </c>
      <c r="E102" s="46">
        <v>5.443333</v>
      </c>
      <c r="F102" s="46" t="s">
        <v>402</v>
      </c>
      <c r="G102" s="46">
        <v>4.6466669999999999</v>
      </c>
      <c r="H102" s="47">
        <v>1</v>
      </c>
      <c r="I102" s="47">
        <v>0.94099999999999995</v>
      </c>
      <c r="J102" s="47">
        <v>0.92300000000000004</v>
      </c>
      <c r="K102" s="47">
        <v>1</v>
      </c>
      <c r="L102" s="8">
        <f t="shared" si="6"/>
        <v>5.0449999999999999</v>
      </c>
      <c r="M102" s="27">
        <f t="shared" si="5"/>
        <v>0.96475674282702495</v>
      </c>
      <c r="N102" s="60">
        <f t="shared" si="7"/>
        <v>4.8671977675623408</v>
      </c>
      <c r="O102" s="3" t="s">
        <v>1250</v>
      </c>
      <c r="P102" s="3">
        <v>12</v>
      </c>
      <c r="Q102" s="28" t="s">
        <v>1125</v>
      </c>
    </row>
    <row r="103" spans="1:17" ht="17.25" x14ac:dyDescent="0.25">
      <c r="A103" s="25" t="s">
        <v>420</v>
      </c>
      <c r="B103" s="16">
        <v>28033302</v>
      </c>
      <c r="C103" s="25" t="s">
        <v>512</v>
      </c>
      <c r="D103" s="46" t="s">
        <v>513</v>
      </c>
      <c r="E103" s="46">
        <v>5.2366669999999997</v>
      </c>
      <c r="F103" s="46" t="s">
        <v>119</v>
      </c>
      <c r="G103" s="46">
        <v>4.8966669999999999</v>
      </c>
      <c r="H103" s="52">
        <v>0.93899999999999995</v>
      </c>
      <c r="I103" s="52">
        <v>0.93799999999999994</v>
      </c>
      <c r="J103" s="52">
        <v>1</v>
      </c>
      <c r="K103" s="52">
        <v>0.96399999999999997</v>
      </c>
      <c r="L103" s="8">
        <f t="shared" si="6"/>
        <v>5.0666669999999998</v>
      </c>
      <c r="M103" s="27">
        <f t="shared" si="5"/>
        <v>0.95959960767746821</v>
      </c>
      <c r="N103" s="60">
        <f t="shared" si="7"/>
        <v>4.8619716654323746</v>
      </c>
      <c r="O103" s="3" t="s">
        <v>1182</v>
      </c>
      <c r="P103" s="3">
        <v>24</v>
      </c>
      <c r="Q103" s="28" t="s">
        <v>1154</v>
      </c>
    </row>
    <row r="104" spans="1:17" ht="17.25" x14ac:dyDescent="0.25">
      <c r="A104" s="25" t="s">
        <v>700</v>
      </c>
      <c r="B104" s="16">
        <v>28030770</v>
      </c>
      <c r="C104" s="25" t="s">
        <v>704</v>
      </c>
      <c r="D104" s="46" t="s">
        <v>630</v>
      </c>
      <c r="E104" s="46">
        <v>5.1433330000000002</v>
      </c>
      <c r="F104" s="46" t="s">
        <v>360</v>
      </c>
      <c r="G104" s="46">
        <v>4.62</v>
      </c>
      <c r="H104" s="47">
        <v>0.98099999999999998</v>
      </c>
      <c r="I104" s="47">
        <v>1</v>
      </c>
      <c r="J104" s="47">
        <v>1</v>
      </c>
      <c r="K104" s="47">
        <v>1</v>
      </c>
      <c r="L104" s="8">
        <f t="shared" si="6"/>
        <v>4.8816664999999997</v>
      </c>
      <c r="M104" s="27">
        <f t="shared" si="5"/>
        <v>0.99518133400963738</v>
      </c>
      <c r="N104" s="60">
        <f t="shared" si="7"/>
        <v>4.8581433796601567</v>
      </c>
      <c r="O104" s="3" t="s">
        <v>1190</v>
      </c>
      <c r="P104" s="3">
        <v>29</v>
      </c>
      <c r="Q104" s="28" t="s">
        <v>1191</v>
      </c>
    </row>
    <row r="105" spans="1:17" ht="17.25" x14ac:dyDescent="0.25">
      <c r="A105" s="25" t="s">
        <v>540</v>
      </c>
      <c r="B105" s="16">
        <v>28007140</v>
      </c>
      <c r="C105" s="25" t="s">
        <v>563</v>
      </c>
      <c r="D105" s="46" t="s">
        <v>564</v>
      </c>
      <c r="E105" s="46">
        <v>5.43</v>
      </c>
      <c r="F105" s="46" t="s">
        <v>389</v>
      </c>
      <c r="G105" s="46">
        <v>4.8600000000000003</v>
      </c>
      <c r="H105" s="47">
        <v>0.98099999999999998</v>
      </c>
      <c r="I105" s="47">
        <v>0.93700000000000006</v>
      </c>
      <c r="J105" s="47">
        <v>0.91300000000000003</v>
      </c>
      <c r="K105" s="47">
        <v>0.94799999999999995</v>
      </c>
      <c r="L105" s="8">
        <f t="shared" si="6"/>
        <v>5.1449999999999996</v>
      </c>
      <c r="M105" s="27">
        <f t="shared" si="5"/>
        <v>0.94412070020401273</v>
      </c>
      <c r="N105" s="60">
        <f t="shared" si="7"/>
        <v>4.857501002549645</v>
      </c>
      <c r="O105" s="3" t="s">
        <v>1057</v>
      </c>
      <c r="P105" s="3">
        <v>43</v>
      </c>
      <c r="Q105" s="28" t="s">
        <v>1188</v>
      </c>
    </row>
    <row r="106" spans="1:17" ht="17.25" x14ac:dyDescent="0.25">
      <c r="A106" s="25" t="s">
        <v>224</v>
      </c>
      <c r="B106" s="16">
        <v>28023331</v>
      </c>
      <c r="C106" s="25" t="s">
        <v>229</v>
      </c>
      <c r="D106" s="46" t="s">
        <v>190</v>
      </c>
      <c r="E106" s="46">
        <v>4.9566670000000004</v>
      </c>
      <c r="F106" s="46" t="s">
        <v>135</v>
      </c>
      <c r="G106" s="46">
        <v>4.7466670000000004</v>
      </c>
      <c r="H106" s="47">
        <v>1</v>
      </c>
      <c r="I106" s="47">
        <v>1</v>
      </c>
      <c r="J106" s="47">
        <v>1</v>
      </c>
      <c r="K106" s="47">
        <v>1</v>
      </c>
      <c r="L106" s="8">
        <f t="shared" si="6"/>
        <v>4.8516670000000008</v>
      </c>
      <c r="M106" s="27">
        <f t="shared" si="5"/>
        <v>1</v>
      </c>
      <c r="N106" s="60">
        <f t="shared" si="7"/>
        <v>4.8516670000000008</v>
      </c>
      <c r="O106" s="3" t="s">
        <v>1147</v>
      </c>
      <c r="P106" s="3">
        <v>45</v>
      </c>
      <c r="Q106" s="28" t="s">
        <v>1148</v>
      </c>
    </row>
    <row r="107" spans="1:17" ht="17.25" x14ac:dyDescent="0.25">
      <c r="A107" s="25" t="s">
        <v>577</v>
      </c>
      <c r="B107" s="16">
        <v>28004701</v>
      </c>
      <c r="C107" s="25" t="s">
        <v>578</v>
      </c>
      <c r="D107" s="46" t="s">
        <v>557</v>
      </c>
      <c r="E107" s="46">
        <v>5.0733329999999999</v>
      </c>
      <c r="F107" s="46" t="s">
        <v>123</v>
      </c>
      <c r="G107" s="46">
        <v>4.6266670000000003</v>
      </c>
      <c r="H107" s="47">
        <v>1</v>
      </c>
      <c r="I107" s="47">
        <v>1</v>
      </c>
      <c r="J107" s="47">
        <v>1</v>
      </c>
      <c r="K107" s="47">
        <v>1</v>
      </c>
      <c r="L107" s="8">
        <f t="shared" si="6"/>
        <v>4.8499999999999996</v>
      </c>
      <c r="M107" s="27">
        <f t="shared" si="5"/>
        <v>1</v>
      </c>
      <c r="N107" s="60">
        <f t="shared" si="7"/>
        <v>4.8499999999999996</v>
      </c>
      <c r="O107" s="3" t="s">
        <v>1092</v>
      </c>
      <c r="P107" s="3">
        <v>15</v>
      </c>
      <c r="Q107" s="28" t="s">
        <v>1096</v>
      </c>
    </row>
    <row r="108" spans="1:17" ht="17.25" x14ac:dyDescent="0.25">
      <c r="A108" s="25" t="s">
        <v>48</v>
      </c>
      <c r="B108" s="16">
        <v>28018974</v>
      </c>
      <c r="C108" s="25" t="s">
        <v>21</v>
      </c>
      <c r="D108" s="46" t="s">
        <v>114</v>
      </c>
      <c r="E108" s="46">
        <v>5.3533330000000001</v>
      </c>
      <c r="F108" s="46" t="s">
        <v>151</v>
      </c>
      <c r="G108" s="46">
        <v>4.516667</v>
      </c>
      <c r="H108" s="49">
        <v>0.98</v>
      </c>
      <c r="I108" s="49">
        <v>0.98299999999999998</v>
      </c>
      <c r="J108" s="49">
        <v>0.99099999999999999</v>
      </c>
      <c r="K108" s="49">
        <v>0.97099999999999997</v>
      </c>
      <c r="L108" s="8">
        <f t="shared" si="6"/>
        <v>4.9350000000000005</v>
      </c>
      <c r="M108" s="27">
        <f t="shared" si="5"/>
        <v>0.98119779377969762</v>
      </c>
      <c r="N108" s="60">
        <f t="shared" si="7"/>
        <v>4.8422111123028087</v>
      </c>
      <c r="O108" s="3" t="s">
        <v>1166</v>
      </c>
      <c r="P108" s="3">
        <v>53</v>
      </c>
      <c r="Q108" s="28" t="s">
        <v>1087</v>
      </c>
    </row>
    <row r="109" spans="1:17" ht="17.25" x14ac:dyDescent="0.25">
      <c r="A109" s="25" t="s">
        <v>48</v>
      </c>
      <c r="B109" s="16">
        <v>28018656</v>
      </c>
      <c r="C109" s="25" t="s">
        <v>11</v>
      </c>
      <c r="D109" s="46" t="s">
        <v>101</v>
      </c>
      <c r="E109" s="46">
        <v>5.18</v>
      </c>
      <c r="F109" s="46" t="s">
        <v>133</v>
      </c>
      <c r="G109" s="46">
        <v>4.7</v>
      </c>
      <c r="H109" s="49">
        <v>0.98599999999999999</v>
      </c>
      <c r="I109" s="49">
        <v>0.98499999999999999</v>
      </c>
      <c r="J109" s="49">
        <v>1</v>
      </c>
      <c r="K109" s="49">
        <v>0.94499999999999995</v>
      </c>
      <c r="L109" s="8">
        <f t="shared" si="6"/>
        <v>4.9399999999999995</v>
      </c>
      <c r="M109" s="27">
        <f t="shared" si="5"/>
        <v>0.97856256444503009</v>
      </c>
      <c r="N109" s="60">
        <f t="shared" si="7"/>
        <v>4.8340990683584479</v>
      </c>
      <c r="O109" s="3" t="s">
        <v>1295</v>
      </c>
      <c r="P109" s="3">
        <v>39</v>
      </c>
      <c r="Q109" s="28" t="s">
        <v>1168</v>
      </c>
    </row>
    <row r="110" spans="1:17" ht="17.25" x14ac:dyDescent="0.25">
      <c r="A110" s="25" t="s">
        <v>733</v>
      </c>
      <c r="B110" s="16">
        <v>28006321</v>
      </c>
      <c r="C110" s="25" t="s">
        <v>766</v>
      </c>
      <c r="D110" s="46" t="s">
        <v>680</v>
      </c>
      <c r="E110" s="46">
        <v>5.1233329999999997</v>
      </c>
      <c r="F110" s="46" t="s">
        <v>148</v>
      </c>
      <c r="G110" s="46">
        <v>4.6033330000000001</v>
      </c>
      <c r="H110" s="49">
        <v>0.97599999999999998</v>
      </c>
      <c r="I110" s="49">
        <v>1</v>
      </c>
      <c r="J110" s="49">
        <v>1</v>
      </c>
      <c r="K110" s="49">
        <v>1</v>
      </c>
      <c r="L110" s="8">
        <f t="shared" si="6"/>
        <v>4.8633329999999999</v>
      </c>
      <c r="M110" s="27">
        <f t="shared" si="5"/>
        <v>0.9938900203665989</v>
      </c>
      <c r="N110" s="60">
        <f t="shared" si="7"/>
        <v>4.8336181344195523</v>
      </c>
      <c r="O110" s="3" t="s">
        <v>1057</v>
      </c>
      <c r="P110" s="3">
        <v>41</v>
      </c>
      <c r="Q110" s="28" t="s">
        <v>1282</v>
      </c>
    </row>
    <row r="111" spans="1:17" ht="17.25" x14ac:dyDescent="0.25">
      <c r="A111" s="25" t="s">
        <v>48</v>
      </c>
      <c r="B111" s="16">
        <v>28018915</v>
      </c>
      <c r="C111" s="25" t="s">
        <v>56</v>
      </c>
      <c r="D111" s="46" t="s">
        <v>111</v>
      </c>
      <c r="E111" s="46">
        <v>5.19</v>
      </c>
      <c r="F111" s="46" t="s">
        <v>148</v>
      </c>
      <c r="G111" s="46">
        <v>4.6033330000000001</v>
      </c>
      <c r="H111" s="49"/>
      <c r="I111" s="49">
        <v>1</v>
      </c>
      <c r="J111" s="49">
        <v>1</v>
      </c>
      <c r="K111" s="49">
        <v>0.96099999999999997</v>
      </c>
      <c r="L111" s="8">
        <f t="shared" si="6"/>
        <v>4.8966665000000003</v>
      </c>
      <c r="M111" s="27">
        <f>COUNT(I111:K111)/SUM(1/I111,1/J111,1/K111)</f>
        <v>0.98665297741273095</v>
      </c>
      <c r="N111" s="60">
        <f t="shared" si="7"/>
        <v>4.8313105816221764</v>
      </c>
      <c r="O111" s="3" t="s">
        <v>1051</v>
      </c>
      <c r="P111" s="3">
        <v>81</v>
      </c>
      <c r="Q111" s="28" t="s">
        <v>1052</v>
      </c>
    </row>
    <row r="112" spans="1:17" ht="17.25" x14ac:dyDescent="0.25">
      <c r="A112" s="25" t="s">
        <v>233</v>
      </c>
      <c r="B112" s="16">
        <v>28024354</v>
      </c>
      <c r="C112" s="25" t="s">
        <v>400</v>
      </c>
      <c r="D112" s="46" t="s">
        <v>389</v>
      </c>
      <c r="E112" s="46">
        <v>4.8600000000000003</v>
      </c>
      <c r="F112" s="46" t="s">
        <v>179</v>
      </c>
      <c r="G112" s="46">
        <v>5.03</v>
      </c>
      <c r="H112" s="49">
        <v>0.93799999999999994</v>
      </c>
      <c r="I112" s="49">
        <v>0.96899999999999997</v>
      </c>
      <c r="J112" s="49">
        <v>1</v>
      </c>
      <c r="K112" s="49">
        <v>1</v>
      </c>
      <c r="L112" s="8">
        <f t="shared" si="6"/>
        <v>4.9450000000000003</v>
      </c>
      <c r="M112" s="27">
        <f>COUNT(H112:K112)/SUM(1/H112,1/I112,1/J112,1/K112)</f>
        <v>0.97606450095628172</v>
      </c>
      <c r="N112" s="60">
        <f t="shared" si="7"/>
        <v>4.8266389572288135</v>
      </c>
      <c r="O112" s="3" t="s">
        <v>1090</v>
      </c>
      <c r="P112" s="3">
        <v>14</v>
      </c>
      <c r="Q112" s="28" t="s">
        <v>1240</v>
      </c>
    </row>
    <row r="113" spans="1:17" ht="17.25" x14ac:dyDescent="0.25">
      <c r="A113" s="25" t="s">
        <v>403</v>
      </c>
      <c r="B113" s="16">
        <v>28011023</v>
      </c>
      <c r="C113" s="25" t="s">
        <v>439</v>
      </c>
      <c r="D113" s="46" t="s">
        <v>103</v>
      </c>
      <c r="E113" s="46">
        <v>5.2</v>
      </c>
      <c r="F113" s="46" t="s">
        <v>440</v>
      </c>
      <c r="G113" s="46">
        <v>4.7366669999999997</v>
      </c>
      <c r="H113" s="49">
        <v>0.98199999999999998</v>
      </c>
      <c r="I113" s="49">
        <v>0.99099999999999999</v>
      </c>
      <c r="J113" s="49">
        <v>0.96299999999999997</v>
      </c>
      <c r="K113" s="49">
        <v>0.94699999999999995</v>
      </c>
      <c r="L113" s="8">
        <f t="shared" si="6"/>
        <v>4.9683335</v>
      </c>
      <c r="M113" s="27">
        <f>COUNT(H113:K113)/SUM(1/H113,1/I113,1/J113,1/K113)</f>
        <v>0.97044992526189877</v>
      </c>
      <c r="N113" s="60">
        <f t="shared" si="7"/>
        <v>4.821518873751188</v>
      </c>
      <c r="O113" s="3" t="s">
        <v>1337</v>
      </c>
      <c r="P113" s="3">
        <v>137</v>
      </c>
      <c r="Q113" s="28" t="s">
        <v>1107</v>
      </c>
    </row>
    <row r="114" spans="1:17" ht="17.25" x14ac:dyDescent="0.25">
      <c r="A114" s="25" t="s">
        <v>206</v>
      </c>
      <c r="B114" s="16">
        <v>28024915</v>
      </c>
      <c r="C114" s="25" t="s">
        <v>287</v>
      </c>
      <c r="D114" s="46" t="s">
        <v>288</v>
      </c>
      <c r="E114" s="46">
        <v>4.9466669999999997</v>
      </c>
      <c r="F114" s="46" t="s">
        <v>289</v>
      </c>
      <c r="G114" s="46">
        <v>4.6866669999999999</v>
      </c>
      <c r="H114" s="49">
        <v>1</v>
      </c>
      <c r="I114" s="49">
        <v>1</v>
      </c>
      <c r="J114" s="49">
        <v>1</v>
      </c>
      <c r="K114" s="49">
        <v>1</v>
      </c>
      <c r="L114" s="8">
        <f t="shared" si="6"/>
        <v>4.8166669999999998</v>
      </c>
      <c r="M114" s="27">
        <f>COUNT(H114:K114)/SUM(1/H114,1/I114,1/J114,1/K114)</f>
        <v>1</v>
      </c>
      <c r="N114" s="60">
        <f t="shared" si="7"/>
        <v>4.8166669999999998</v>
      </c>
      <c r="O114" s="3" t="s">
        <v>1127</v>
      </c>
      <c r="P114" s="3">
        <v>41</v>
      </c>
      <c r="Q114" s="28" t="s">
        <v>1081</v>
      </c>
    </row>
    <row r="115" spans="1:17" ht="17.25" x14ac:dyDescent="0.25">
      <c r="A115" s="25" t="s">
        <v>925</v>
      </c>
      <c r="B115" s="16">
        <v>28020766</v>
      </c>
      <c r="C115" s="25" t="s">
        <v>939</v>
      </c>
      <c r="D115" s="46" t="s">
        <v>680</v>
      </c>
      <c r="E115" s="46">
        <v>5.1233329999999997</v>
      </c>
      <c r="F115" s="46" t="s">
        <v>894</v>
      </c>
      <c r="G115" s="46">
        <v>4.5066670000000002</v>
      </c>
      <c r="H115" s="49">
        <v>1</v>
      </c>
      <c r="I115" s="49">
        <v>1</v>
      </c>
      <c r="J115" s="49">
        <v>1</v>
      </c>
      <c r="K115" s="49">
        <v>1</v>
      </c>
      <c r="L115" s="8">
        <f t="shared" si="6"/>
        <v>4.8149999999999995</v>
      </c>
      <c r="M115" s="27">
        <f>COUNT(H115:K115)/SUM(1/H115,1/I115,1/J115,1/K115)</f>
        <v>1</v>
      </c>
      <c r="N115" s="60">
        <f t="shared" si="7"/>
        <v>4.8149999999999995</v>
      </c>
      <c r="O115" s="3" t="s">
        <v>1115</v>
      </c>
      <c r="P115" s="3">
        <v>73</v>
      </c>
      <c r="Q115" s="28" t="s">
        <v>1163</v>
      </c>
    </row>
    <row r="116" spans="1:17" ht="17.25" x14ac:dyDescent="0.25">
      <c r="A116" s="25" t="s">
        <v>868</v>
      </c>
      <c r="B116" s="16">
        <v>28000510</v>
      </c>
      <c r="C116" s="25" t="s">
        <v>883</v>
      </c>
      <c r="D116" s="46" t="s">
        <v>434</v>
      </c>
      <c r="E116" s="46">
        <v>5.1100000000000003</v>
      </c>
      <c r="F116" s="46" t="s">
        <v>884</v>
      </c>
      <c r="G116" s="46">
        <v>4.5199999999999996</v>
      </c>
      <c r="H116" s="49">
        <v>1</v>
      </c>
      <c r="I116" s="49">
        <v>1</v>
      </c>
      <c r="J116" s="49">
        <v>1</v>
      </c>
      <c r="K116" s="49">
        <v>1</v>
      </c>
      <c r="L116" s="8">
        <f t="shared" si="6"/>
        <v>4.8149999999999995</v>
      </c>
      <c r="M116" s="27">
        <f>COUNT(H116:K116)/SUM(1/H116,1/I116,1/J116,1/K116)</f>
        <v>1</v>
      </c>
      <c r="N116" s="60">
        <f t="shared" si="7"/>
        <v>4.8149999999999995</v>
      </c>
      <c r="O116" s="3" t="s">
        <v>1178</v>
      </c>
      <c r="P116" s="3">
        <v>9</v>
      </c>
      <c r="Q116" s="28" t="s">
        <v>1083</v>
      </c>
    </row>
    <row r="117" spans="1:17" ht="17.25" x14ac:dyDescent="0.25">
      <c r="A117" s="1" t="s">
        <v>420</v>
      </c>
      <c r="B117" s="3">
        <v>28009401</v>
      </c>
      <c r="C117" s="1" t="s">
        <v>425</v>
      </c>
      <c r="D117" s="48" t="s">
        <v>201</v>
      </c>
      <c r="E117" s="46">
        <v>4.9966670000000004</v>
      </c>
      <c r="F117" s="46" t="s">
        <v>426</v>
      </c>
      <c r="G117" s="46">
        <v>4.63</v>
      </c>
      <c r="H117" s="49">
        <v>1</v>
      </c>
      <c r="I117" s="49">
        <v>1</v>
      </c>
      <c r="J117" s="49"/>
      <c r="K117" s="49">
        <v>1</v>
      </c>
      <c r="L117" s="8">
        <f t="shared" si="6"/>
        <v>4.8133335000000006</v>
      </c>
      <c r="M117" s="27">
        <f>COUNT(H117:K117)/SUM(1/H117,1/I117,1/K117)</f>
        <v>1</v>
      </c>
      <c r="N117" s="60">
        <f t="shared" si="7"/>
        <v>4.8133335000000006</v>
      </c>
      <c r="O117" s="3" t="s">
        <v>1090</v>
      </c>
      <c r="P117" s="3">
        <v>21</v>
      </c>
      <c r="Q117" s="28" t="s">
        <v>1315</v>
      </c>
    </row>
    <row r="118" spans="1:17" ht="17.25" x14ac:dyDescent="0.25">
      <c r="A118" s="1" t="s">
        <v>540</v>
      </c>
      <c r="B118" s="3">
        <v>28007158</v>
      </c>
      <c r="C118" s="1" t="s">
        <v>565</v>
      </c>
      <c r="D118" s="48" t="s">
        <v>566</v>
      </c>
      <c r="E118" s="46">
        <v>5.0199999999999996</v>
      </c>
      <c r="F118" s="46" t="s">
        <v>171</v>
      </c>
      <c r="G118" s="46">
        <v>4.5999999999999996</v>
      </c>
      <c r="H118" s="49">
        <v>1</v>
      </c>
      <c r="I118" s="49">
        <v>1</v>
      </c>
      <c r="J118" s="49">
        <v>1</v>
      </c>
      <c r="K118" s="49">
        <v>1</v>
      </c>
      <c r="L118" s="8">
        <f t="shared" si="6"/>
        <v>4.8099999999999996</v>
      </c>
      <c r="M118" s="27">
        <f t="shared" ref="M118:M123" si="8">COUNT(H118:K118)/SUM(1/H118,1/I118,1/J118,1/K118)</f>
        <v>1</v>
      </c>
      <c r="N118" s="60">
        <f t="shared" si="7"/>
        <v>4.8099999999999996</v>
      </c>
      <c r="O118" s="3" t="s">
        <v>1078</v>
      </c>
      <c r="P118" s="3">
        <v>67</v>
      </c>
      <c r="Q118" s="28" t="s">
        <v>1132</v>
      </c>
    </row>
    <row r="119" spans="1:17" ht="17.25" x14ac:dyDescent="0.25">
      <c r="A119" s="1" t="s">
        <v>420</v>
      </c>
      <c r="B119" s="3">
        <v>28009894</v>
      </c>
      <c r="C119" s="1" t="s">
        <v>430</v>
      </c>
      <c r="D119" s="48" t="s">
        <v>431</v>
      </c>
      <c r="E119" s="46">
        <v>5.2866669999999996</v>
      </c>
      <c r="F119" s="46" t="s">
        <v>148</v>
      </c>
      <c r="G119" s="46">
        <v>4.6033330000000001</v>
      </c>
      <c r="H119" s="49">
        <v>0.97899999999999998</v>
      </c>
      <c r="I119" s="49">
        <v>0.94</v>
      </c>
      <c r="J119" s="49">
        <v>1</v>
      </c>
      <c r="K119" s="49">
        <v>0.97199999999999998</v>
      </c>
      <c r="L119" s="8">
        <f t="shared" si="6"/>
        <v>4.9450000000000003</v>
      </c>
      <c r="M119" s="27">
        <f t="shared" si="8"/>
        <v>0.97226922135373206</v>
      </c>
      <c r="N119" s="60">
        <f t="shared" si="7"/>
        <v>4.807871299594205</v>
      </c>
      <c r="O119" s="3" t="s">
        <v>1147</v>
      </c>
      <c r="P119" s="3">
        <v>42</v>
      </c>
      <c r="Q119" s="28" t="s">
        <v>1316</v>
      </c>
    </row>
    <row r="120" spans="1:17" ht="17.25" x14ac:dyDescent="0.25">
      <c r="A120" s="1" t="s">
        <v>206</v>
      </c>
      <c r="B120" s="3">
        <v>28024567</v>
      </c>
      <c r="C120" s="1" t="s">
        <v>282</v>
      </c>
      <c r="D120" s="48" t="s">
        <v>283</v>
      </c>
      <c r="E120" s="46">
        <v>5.273333</v>
      </c>
      <c r="F120" s="46" t="s">
        <v>284</v>
      </c>
      <c r="G120" s="46">
        <v>4.9233330000000004</v>
      </c>
      <c r="H120" s="49">
        <v>0.95</v>
      </c>
      <c r="I120" s="49">
        <v>0.92800000000000005</v>
      </c>
      <c r="J120" s="49">
        <v>0.97</v>
      </c>
      <c r="K120" s="49">
        <v>0.92</v>
      </c>
      <c r="L120" s="8">
        <f t="shared" si="6"/>
        <v>5.0983330000000002</v>
      </c>
      <c r="M120" s="27">
        <f t="shared" si="8"/>
        <v>0.94159694510529623</v>
      </c>
      <c r="N120" s="60">
        <f t="shared" si="7"/>
        <v>4.8005747779295209</v>
      </c>
      <c r="O120" s="3" t="s">
        <v>1368</v>
      </c>
      <c r="P120" s="3">
        <v>125</v>
      </c>
      <c r="Q120" s="28" t="s">
        <v>1109</v>
      </c>
    </row>
    <row r="121" spans="1:17" ht="17.25" x14ac:dyDescent="0.25">
      <c r="A121" s="1" t="s">
        <v>217</v>
      </c>
      <c r="B121" s="3">
        <v>28025202</v>
      </c>
      <c r="C121" s="1" t="s">
        <v>305</v>
      </c>
      <c r="D121" s="48" t="s">
        <v>306</v>
      </c>
      <c r="E121" s="46">
        <v>5.0366669999999996</v>
      </c>
      <c r="F121" s="46" t="s">
        <v>186</v>
      </c>
      <c r="G121" s="46">
        <v>4.6166669999999996</v>
      </c>
      <c r="H121" s="49">
        <v>1</v>
      </c>
      <c r="I121" s="49">
        <v>0.97799999999999998</v>
      </c>
      <c r="J121" s="49">
        <v>1</v>
      </c>
      <c r="K121" s="49">
        <v>1</v>
      </c>
      <c r="L121" s="8">
        <f t="shared" si="6"/>
        <v>4.8266669999999996</v>
      </c>
      <c r="M121" s="27">
        <f t="shared" si="8"/>
        <v>0.9944077275038129</v>
      </c>
      <c r="N121" s="60">
        <f t="shared" si="7"/>
        <v>4.7996749628876456</v>
      </c>
      <c r="O121" s="3" t="s">
        <v>1113</v>
      </c>
      <c r="P121" s="3">
        <v>17</v>
      </c>
      <c r="Q121" s="28" t="s">
        <v>1253</v>
      </c>
    </row>
    <row r="122" spans="1:17" ht="17.25" x14ac:dyDescent="0.25">
      <c r="A122" s="1" t="s">
        <v>48</v>
      </c>
      <c r="B122" s="3">
        <v>28018940</v>
      </c>
      <c r="C122" s="1" t="s">
        <v>57</v>
      </c>
      <c r="D122" s="48" t="s">
        <v>113</v>
      </c>
      <c r="E122" s="46">
        <v>5.0933330000000003</v>
      </c>
      <c r="F122" s="46" t="s">
        <v>150</v>
      </c>
      <c r="G122" s="46">
        <v>4.523333</v>
      </c>
      <c r="H122" s="49">
        <v>1</v>
      </c>
      <c r="I122" s="49">
        <v>1</v>
      </c>
      <c r="J122" s="49">
        <v>1</v>
      </c>
      <c r="K122" s="49">
        <v>0.98599999999999999</v>
      </c>
      <c r="L122" s="8">
        <f t="shared" si="6"/>
        <v>4.8083330000000002</v>
      </c>
      <c r="M122" s="27">
        <f t="shared" si="8"/>
        <v>0.99646286003031836</v>
      </c>
      <c r="N122" s="60">
        <f t="shared" si="7"/>
        <v>4.7913252531581607</v>
      </c>
      <c r="O122" s="3" t="s">
        <v>1086</v>
      </c>
      <c r="P122" s="3">
        <v>94</v>
      </c>
      <c r="Q122" s="28" t="s">
        <v>1087</v>
      </c>
    </row>
    <row r="123" spans="1:17" ht="17.25" x14ac:dyDescent="0.25">
      <c r="A123" s="1" t="s">
        <v>925</v>
      </c>
      <c r="B123" s="3">
        <v>28029003</v>
      </c>
      <c r="C123" s="1" t="s">
        <v>942</v>
      </c>
      <c r="D123" s="48" t="s">
        <v>630</v>
      </c>
      <c r="E123" s="46">
        <v>5.1433330000000002</v>
      </c>
      <c r="F123" s="46" t="s">
        <v>136</v>
      </c>
      <c r="G123" s="46">
        <v>4.6133329999999999</v>
      </c>
      <c r="H123" s="49">
        <v>1</v>
      </c>
      <c r="I123" s="49">
        <v>0.94899999999999995</v>
      </c>
      <c r="J123" s="49">
        <v>0.97799999999999998</v>
      </c>
      <c r="K123" s="49">
        <v>1</v>
      </c>
      <c r="L123" s="8">
        <f t="shared" si="6"/>
        <v>4.8783329999999996</v>
      </c>
      <c r="M123" s="27">
        <f t="shared" si="8"/>
        <v>0.98129753195934499</v>
      </c>
      <c r="N123" s="60">
        <f t="shared" si="7"/>
        <v>4.7870961329758268</v>
      </c>
      <c r="O123" s="3" t="s">
        <v>1251</v>
      </c>
      <c r="P123" s="3">
        <v>45</v>
      </c>
      <c r="Q123" s="28" t="s">
        <v>1334</v>
      </c>
    </row>
    <row r="124" spans="1:17" ht="17.25" x14ac:dyDescent="0.25">
      <c r="A124" s="1" t="s">
        <v>1008</v>
      </c>
      <c r="B124" s="3">
        <v>28001680</v>
      </c>
      <c r="C124" s="1" t="s">
        <v>1009</v>
      </c>
      <c r="D124" s="48" t="s">
        <v>283</v>
      </c>
      <c r="E124" s="46">
        <v>5.273333</v>
      </c>
      <c r="F124" s="46" t="s">
        <v>156</v>
      </c>
      <c r="G124" s="46">
        <v>4.733333</v>
      </c>
      <c r="H124" s="49"/>
      <c r="I124" s="49"/>
      <c r="J124" s="49">
        <v>1</v>
      </c>
      <c r="K124" s="49">
        <v>0.91700000000000004</v>
      </c>
      <c r="L124" s="8">
        <f t="shared" si="6"/>
        <v>5.0033329999999996</v>
      </c>
      <c r="M124" s="27">
        <f>COUNT(H124:K124)/SUM(1/J124,1/K124)</f>
        <v>0.9567031820552947</v>
      </c>
      <c r="N124" s="60">
        <f t="shared" si="7"/>
        <v>4.7867046019822634</v>
      </c>
      <c r="O124" s="3" t="s">
        <v>1124</v>
      </c>
      <c r="P124" s="3">
        <v>42</v>
      </c>
      <c r="Q124" s="28" t="s">
        <v>1125</v>
      </c>
    </row>
    <row r="125" spans="1:17" ht="17.25" x14ac:dyDescent="0.25">
      <c r="A125" s="1" t="s">
        <v>807</v>
      </c>
      <c r="B125" s="3">
        <v>28013999</v>
      </c>
      <c r="C125" s="1" t="s">
        <v>867</v>
      </c>
      <c r="D125" s="48" t="s">
        <v>184</v>
      </c>
      <c r="E125" s="46">
        <v>5.3366670000000003</v>
      </c>
      <c r="F125" s="46" t="s">
        <v>146</v>
      </c>
      <c r="G125" s="46">
        <v>4.3533330000000001</v>
      </c>
      <c r="H125" s="49">
        <v>0.97499999999999998</v>
      </c>
      <c r="I125" s="49">
        <v>1</v>
      </c>
      <c r="J125" s="49">
        <v>0.97699999999999998</v>
      </c>
      <c r="K125" s="49">
        <v>1</v>
      </c>
      <c r="L125" s="8">
        <f t="shared" si="6"/>
        <v>4.8450000000000006</v>
      </c>
      <c r="M125" s="27">
        <f>COUNT(H125:K125)/SUM(1/H125,1/I125,1/J125,1/K125)</f>
        <v>0.98785372619680334</v>
      </c>
      <c r="N125" s="60">
        <f t="shared" si="7"/>
        <v>4.7861513034235132</v>
      </c>
      <c r="O125" s="3" t="s">
        <v>1248</v>
      </c>
      <c r="P125" s="3">
        <v>19</v>
      </c>
      <c r="Q125" s="28" t="s">
        <v>1128</v>
      </c>
    </row>
    <row r="126" spans="1:17" ht="17.25" x14ac:dyDescent="0.25">
      <c r="A126" s="1" t="s">
        <v>733</v>
      </c>
      <c r="B126" s="3">
        <v>28006330</v>
      </c>
      <c r="C126" s="1" t="s">
        <v>737</v>
      </c>
      <c r="D126" s="48" t="s">
        <v>182</v>
      </c>
      <c r="E126" s="46">
        <v>5.0666669999999998</v>
      </c>
      <c r="F126" s="46" t="s">
        <v>716</v>
      </c>
      <c r="G126" s="46">
        <v>4.57</v>
      </c>
      <c r="H126" s="49">
        <v>1</v>
      </c>
      <c r="I126" s="49">
        <v>0.98199999999999998</v>
      </c>
      <c r="J126" s="49">
        <v>0.99099999999999999</v>
      </c>
      <c r="K126" s="49">
        <v>1</v>
      </c>
      <c r="L126" s="8">
        <f t="shared" si="6"/>
        <v>4.8183334999999996</v>
      </c>
      <c r="M126" s="27">
        <f>COUNT(H126:K126)/SUM(1/H126,1/I126,1/J126,1/K126)</f>
        <v>0.99319372422387142</v>
      </c>
      <c r="N126" s="60">
        <f t="shared" si="7"/>
        <v>4.7855385934176411</v>
      </c>
      <c r="O126" s="3" t="s">
        <v>1153</v>
      </c>
      <c r="P126" s="3">
        <v>80</v>
      </c>
      <c r="Q126" s="28" t="s">
        <v>1154</v>
      </c>
    </row>
    <row r="127" spans="1:17" ht="17.25" x14ac:dyDescent="0.25">
      <c r="A127" s="1" t="s">
        <v>999</v>
      </c>
      <c r="B127" s="3">
        <v>28027434</v>
      </c>
      <c r="C127" s="1" t="s">
        <v>1001</v>
      </c>
      <c r="D127" s="48" t="s">
        <v>1002</v>
      </c>
      <c r="E127" s="46">
        <v>5.38</v>
      </c>
      <c r="F127" s="46" t="s">
        <v>325</v>
      </c>
      <c r="G127" s="46">
        <v>4.71</v>
      </c>
      <c r="H127" s="49"/>
      <c r="I127" s="49"/>
      <c r="J127" s="49">
        <v>0.96</v>
      </c>
      <c r="K127" s="49">
        <v>0.93500000000000005</v>
      </c>
      <c r="L127" s="8">
        <f t="shared" si="6"/>
        <v>5.0449999999999999</v>
      </c>
      <c r="M127" s="27">
        <f>COUNT(H127:K127)/SUM(1/J127,1/K127)</f>
        <v>0.94733509234828495</v>
      </c>
      <c r="N127" s="60">
        <f t="shared" si="7"/>
        <v>4.7793055408970977</v>
      </c>
      <c r="O127" s="3" t="s">
        <v>1110</v>
      </c>
      <c r="P127" s="3">
        <v>17</v>
      </c>
      <c r="Q127" s="28" t="s">
        <v>1056</v>
      </c>
    </row>
    <row r="128" spans="1:17" ht="17.25" x14ac:dyDescent="0.25">
      <c r="A128" s="1" t="s">
        <v>670</v>
      </c>
      <c r="B128" s="3">
        <v>28015002</v>
      </c>
      <c r="C128" s="1" t="s">
        <v>671</v>
      </c>
      <c r="D128" s="48" t="s">
        <v>85</v>
      </c>
      <c r="E128" s="46">
        <v>5.07</v>
      </c>
      <c r="F128" s="46" t="s">
        <v>314</v>
      </c>
      <c r="G128" s="46">
        <v>4.4866669999999997</v>
      </c>
      <c r="H128" s="49">
        <v>1</v>
      </c>
      <c r="I128" s="49">
        <v>1</v>
      </c>
      <c r="J128" s="49">
        <v>1</v>
      </c>
      <c r="K128" s="49">
        <v>1</v>
      </c>
      <c r="L128" s="8">
        <f t="shared" si="6"/>
        <v>4.7783335000000005</v>
      </c>
      <c r="M128" s="27">
        <f>COUNT(H128:K128)/SUM(1/H128,1/I128,1/J128,1/K128)</f>
        <v>1</v>
      </c>
      <c r="N128" s="60">
        <f t="shared" si="7"/>
        <v>4.7783335000000005</v>
      </c>
      <c r="O128" s="3" t="s">
        <v>1088</v>
      </c>
      <c r="P128" s="3">
        <v>52</v>
      </c>
      <c r="Q128" s="28" t="s">
        <v>1089</v>
      </c>
    </row>
    <row r="129" spans="1:17" ht="17.25" x14ac:dyDescent="0.25">
      <c r="A129" s="1" t="s">
        <v>48</v>
      </c>
      <c r="B129" s="3">
        <v>28018494</v>
      </c>
      <c r="C129" s="1" t="s">
        <v>55</v>
      </c>
      <c r="D129" s="48" t="s">
        <v>94</v>
      </c>
      <c r="E129" s="46">
        <v>5.0866670000000003</v>
      </c>
      <c r="F129" s="46" t="s">
        <v>136</v>
      </c>
      <c r="G129" s="46">
        <v>4.6133329999999999</v>
      </c>
      <c r="H129" s="49"/>
      <c r="I129" s="49"/>
      <c r="J129" s="49">
        <v>1</v>
      </c>
      <c r="K129" s="49">
        <v>0.97</v>
      </c>
      <c r="L129" s="8">
        <f t="shared" si="6"/>
        <v>4.8499999999999996</v>
      </c>
      <c r="M129" s="27">
        <f>COUNT(J129:K129)/SUM(1/J129,1/K129)</f>
        <v>0.98477157360406098</v>
      </c>
      <c r="N129" s="60">
        <f t="shared" si="7"/>
        <v>4.7761421319796957</v>
      </c>
      <c r="O129" s="3" t="s">
        <v>1078</v>
      </c>
      <c r="P129" s="3">
        <v>83</v>
      </c>
      <c r="Q129" s="28" t="s">
        <v>1079</v>
      </c>
    </row>
    <row r="130" spans="1:17" ht="17.25" x14ac:dyDescent="0.25">
      <c r="A130" s="1" t="s">
        <v>755</v>
      </c>
      <c r="B130" s="3">
        <v>28001311</v>
      </c>
      <c r="C130" s="1" t="s">
        <v>756</v>
      </c>
      <c r="D130" s="48" t="s">
        <v>281</v>
      </c>
      <c r="E130" s="46">
        <v>4.96</v>
      </c>
      <c r="F130" s="46" t="s">
        <v>236</v>
      </c>
      <c r="G130" s="46">
        <v>4.5866670000000003</v>
      </c>
      <c r="H130" s="49">
        <v>1</v>
      </c>
      <c r="I130" s="49">
        <v>1</v>
      </c>
      <c r="J130" s="49">
        <v>1</v>
      </c>
      <c r="K130" s="49">
        <v>1</v>
      </c>
      <c r="L130" s="8">
        <f t="shared" si="6"/>
        <v>4.7733334999999997</v>
      </c>
      <c r="M130" s="27">
        <f t="shared" ref="M130:M135" si="9">COUNT(H130:K130)/SUM(1/H130,1/I130,1/J130,1/K130)</f>
        <v>1</v>
      </c>
      <c r="N130" s="60">
        <f t="shared" si="7"/>
        <v>4.7733334999999997</v>
      </c>
      <c r="O130" s="3" t="s">
        <v>1172</v>
      </c>
      <c r="P130" s="3">
        <v>31</v>
      </c>
      <c r="Q130" s="28" t="s">
        <v>1342</v>
      </c>
    </row>
    <row r="131" spans="1:17" ht="17.25" x14ac:dyDescent="0.25">
      <c r="A131" s="1" t="s">
        <v>206</v>
      </c>
      <c r="B131" s="3">
        <v>28024478</v>
      </c>
      <c r="C131" s="1" t="s">
        <v>279</v>
      </c>
      <c r="D131" s="48" t="s">
        <v>280</v>
      </c>
      <c r="E131" s="46">
        <v>4.5833329999999997</v>
      </c>
      <c r="F131" s="46" t="s">
        <v>281</v>
      </c>
      <c r="G131" s="46">
        <v>4.96</v>
      </c>
      <c r="H131" s="49">
        <v>1</v>
      </c>
      <c r="I131" s="49">
        <v>1</v>
      </c>
      <c r="J131" s="49">
        <v>1</v>
      </c>
      <c r="K131" s="49">
        <v>1</v>
      </c>
      <c r="L131" s="8">
        <f t="shared" si="6"/>
        <v>4.7716665000000003</v>
      </c>
      <c r="M131" s="27">
        <f t="shared" si="9"/>
        <v>1</v>
      </c>
      <c r="N131" s="60">
        <f t="shared" si="7"/>
        <v>4.7716665000000003</v>
      </c>
      <c r="O131" s="3" t="s">
        <v>1092</v>
      </c>
      <c r="P131" s="3">
        <v>14</v>
      </c>
      <c r="Q131" s="28" t="s">
        <v>1093</v>
      </c>
    </row>
    <row r="132" spans="1:17" ht="17.25" x14ac:dyDescent="0.25">
      <c r="A132" s="1" t="s">
        <v>48</v>
      </c>
      <c r="B132" s="3">
        <v>28018125</v>
      </c>
      <c r="C132" s="1" t="s">
        <v>6</v>
      </c>
      <c r="D132" s="48" t="s">
        <v>85</v>
      </c>
      <c r="E132" s="46">
        <v>5.07</v>
      </c>
      <c r="F132" s="46" t="s">
        <v>128</v>
      </c>
      <c r="G132" s="46">
        <v>4.46</v>
      </c>
      <c r="H132" s="49">
        <v>1</v>
      </c>
      <c r="I132" s="49">
        <v>1</v>
      </c>
      <c r="J132" s="49">
        <v>1</v>
      </c>
      <c r="K132" s="49">
        <v>1</v>
      </c>
      <c r="L132" s="8">
        <f t="shared" si="6"/>
        <v>4.7650000000000006</v>
      </c>
      <c r="M132" s="27">
        <f t="shared" si="9"/>
        <v>1</v>
      </c>
      <c r="N132" s="60">
        <f t="shared" si="7"/>
        <v>4.7650000000000006</v>
      </c>
      <c r="O132" s="3" t="s">
        <v>1160</v>
      </c>
      <c r="P132" s="3">
        <v>109</v>
      </c>
      <c r="Q132" s="28" t="s">
        <v>1161</v>
      </c>
    </row>
    <row r="133" spans="1:17" ht="17.25" x14ac:dyDescent="0.25">
      <c r="A133" s="1" t="s">
        <v>1008</v>
      </c>
      <c r="B133" s="3">
        <v>28002024</v>
      </c>
      <c r="C133" s="1" t="s">
        <v>1026</v>
      </c>
      <c r="D133" s="48" t="s">
        <v>526</v>
      </c>
      <c r="E133" s="46">
        <v>5.0533330000000003</v>
      </c>
      <c r="F133" s="46" t="s">
        <v>325</v>
      </c>
      <c r="G133" s="46">
        <v>4.71</v>
      </c>
      <c r="H133" s="49">
        <v>0.92900000000000005</v>
      </c>
      <c r="I133" s="49">
        <v>0.97499999999999998</v>
      </c>
      <c r="J133" s="49">
        <v>1</v>
      </c>
      <c r="K133" s="49">
        <v>1</v>
      </c>
      <c r="L133" s="8">
        <f t="shared" si="6"/>
        <v>4.8816664999999997</v>
      </c>
      <c r="M133" s="27">
        <f t="shared" si="9"/>
        <v>0.97511808480574869</v>
      </c>
      <c r="N133" s="60">
        <f t="shared" si="7"/>
        <v>4.7602012881403821</v>
      </c>
      <c r="O133" s="3" t="s">
        <v>1182</v>
      </c>
      <c r="P133" s="3">
        <v>25</v>
      </c>
      <c r="Q133" s="28" t="s">
        <v>1387</v>
      </c>
    </row>
    <row r="134" spans="1:17" ht="17.25" x14ac:dyDescent="0.25">
      <c r="A134" s="1" t="s">
        <v>817</v>
      </c>
      <c r="B134" s="3">
        <v>28013026</v>
      </c>
      <c r="C134" s="1" t="s">
        <v>818</v>
      </c>
      <c r="D134" s="48" t="s">
        <v>193</v>
      </c>
      <c r="E134" s="46">
        <v>5.0599999999999996</v>
      </c>
      <c r="F134" s="46" t="s">
        <v>370</v>
      </c>
      <c r="G134" s="46">
        <v>4.5466670000000002</v>
      </c>
      <c r="H134" s="49">
        <v>0.97499999999999998</v>
      </c>
      <c r="I134" s="49">
        <v>1</v>
      </c>
      <c r="J134" s="49">
        <v>0.98899999999999999</v>
      </c>
      <c r="K134" s="49">
        <v>1</v>
      </c>
      <c r="L134" s="8">
        <f t="shared" si="6"/>
        <v>4.8033334999999999</v>
      </c>
      <c r="M134" s="27">
        <f t="shared" si="9"/>
        <v>0.99089285943661598</v>
      </c>
      <c r="N134" s="60">
        <f t="shared" si="7"/>
        <v>4.7595888666426882</v>
      </c>
      <c r="O134" s="3" t="s">
        <v>1166</v>
      </c>
      <c r="P134" s="3">
        <v>59</v>
      </c>
      <c r="Q134" s="28" t="s">
        <v>1281</v>
      </c>
    </row>
    <row r="135" spans="1:17" ht="17.25" x14ac:dyDescent="0.25">
      <c r="A135" s="1" t="s">
        <v>946</v>
      </c>
      <c r="B135" s="3">
        <v>28021231</v>
      </c>
      <c r="C135" s="1" t="s">
        <v>954</v>
      </c>
      <c r="D135" s="48" t="s">
        <v>955</v>
      </c>
      <c r="E135" s="46">
        <v>5.1033330000000001</v>
      </c>
      <c r="F135" s="46" t="s">
        <v>931</v>
      </c>
      <c r="G135" s="46">
        <v>4.476667</v>
      </c>
      <c r="H135" s="49">
        <v>0.99299999999999999</v>
      </c>
      <c r="I135" s="49">
        <v>0.99399999999999999</v>
      </c>
      <c r="J135" s="49">
        <v>0.99299999999999999</v>
      </c>
      <c r="K135" s="49">
        <v>0.99199999999999999</v>
      </c>
      <c r="L135" s="8">
        <f t="shared" si="6"/>
        <v>4.79</v>
      </c>
      <c r="M135" s="27">
        <f t="shared" si="9"/>
        <v>0.99299949647507191</v>
      </c>
      <c r="N135" s="60">
        <f t="shared" si="7"/>
        <v>4.7564675881155942</v>
      </c>
      <c r="O135" s="3" t="s">
        <v>1212</v>
      </c>
      <c r="P135" s="3">
        <v>108</v>
      </c>
      <c r="Q135" s="28" t="s">
        <v>1213</v>
      </c>
    </row>
    <row r="136" spans="1:17" ht="17.25" x14ac:dyDescent="0.25">
      <c r="A136" s="1" t="s">
        <v>875</v>
      </c>
      <c r="B136" s="3">
        <v>28026705</v>
      </c>
      <c r="C136" s="1" t="s">
        <v>881</v>
      </c>
      <c r="D136" s="48" t="s">
        <v>634</v>
      </c>
      <c r="E136" s="46">
        <v>4.9033329999999999</v>
      </c>
      <c r="F136" s="46" t="s">
        <v>882</v>
      </c>
      <c r="G136" s="46">
        <v>4.6433330000000002</v>
      </c>
      <c r="H136" s="49"/>
      <c r="I136" s="49">
        <v>1</v>
      </c>
      <c r="J136" s="49">
        <v>0.98499999999999999</v>
      </c>
      <c r="K136" s="49">
        <v>1</v>
      </c>
      <c r="L136" s="8">
        <f t="shared" si="6"/>
        <v>4.773333</v>
      </c>
      <c r="M136" s="27">
        <f>COUNT(I136:K136)/SUM(1/I136,1/J136,1/K136)</f>
        <v>0.99494949494949492</v>
      </c>
      <c r="N136" s="60">
        <f t="shared" si="7"/>
        <v>4.7492252575757572</v>
      </c>
      <c r="O136" s="3" t="s">
        <v>1135</v>
      </c>
      <c r="P136" s="3">
        <v>63</v>
      </c>
      <c r="Q136" s="28" t="s">
        <v>1156</v>
      </c>
    </row>
    <row r="137" spans="1:17" ht="17.25" x14ac:dyDescent="0.25">
      <c r="A137" s="2" t="s">
        <v>48</v>
      </c>
      <c r="B137" s="3">
        <v>28018850</v>
      </c>
      <c r="C137" s="1" t="s">
        <v>35</v>
      </c>
      <c r="D137" s="48" t="s">
        <v>180</v>
      </c>
      <c r="E137" s="46">
        <v>5.37</v>
      </c>
      <c r="F137" s="46" t="s">
        <v>167</v>
      </c>
      <c r="G137" s="46">
        <v>4.7233330000000002</v>
      </c>
      <c r="H137" s="49">
        <v>1</v>
      </c>
      <c r="I137" s="49">
        <v>0.90300000000000002</v>
      </c>
      <c r="J137" s="49">
        <v>0.93899999999999995</v>
      </c>
      <c r="K137" s="49">
        <v>0.92300000000000004</v>
      </c>
      <c r="L137" s="8">
        <f t="shared" ref="L137:L200" si="10">AVERAGE(E137,G137)</f>
        <v>5.0466665000000006</v>
      </c>
      <c r="M137" s="27">
        <f t="shared" ref="M137:M143" si="11">COUNT(H137:K137)/SUM(1/H137,1/I137,1/J137,1/K137)</f>
        <v>0.93989245431215884</v>
      </c>
      <c r="N137" s="60">
        <f t="shared" ref="N137:N200" si="12">L137*M137</f>
        <v>4.7433237627799532</v>
      </c>
      <c r="O137" s="3" t="s">
        <v>1112</v>
      </c>
      <c r="P137" s="3">
        <v>16</v>
      </c>
      <c r="Q137" s="28" t="s">
        <v>1200</v>
      </c>
    </row>
    <row r="138" spans="1:17" ht="17.25" x14ac:dyDescent="0.25">
      <c r="A138" s="1" t="s">
        <v>48</v>
      </c>
      <c r="B138" s="3">
        <v>28018737</v>
      </c>
      <c r="C138" s="1" t="s">
        <v>63</v>
      </c>
      <c r="D138" s="48" t="s">
        <v>103</v>
      </c>
      <c r="E138" s="46">
        <v>5.2</v>
      </c>
      <c r="F138" s="46" t="s">
        <v>138</v>
      </c>
      <c r="G138" s="46">
        <v>4.6500000000000004</v>
      </c>
      <c r="H138" s="49">
        <v>0.99099999999999999</v>
      </c>
      <c r="I138" s="49">
        <v>0.93899999999999995</v>
      </c>
      <c r="J138" s="49">
        <v>0.95</v>
      </c>
      <c r="K138" s="49">
        <v>0.97399999999999998</v>
      </c>
      <c r="L138" s="8">
        <f t="shared" si="10"/>
        <v>4.9250000000000007</v>
      </c>
      <c r="M138" s="27">
        <f t="shared" si="11"/>
        <v>0.96307333975310661</v>
      </c>
      <c r="N138" s="60">
        <f t="shared" si="12"/>
        <v>4.7431361982840503</v>
      </c>
      <c r="O138" s="3" t="s">
        <v>1319</v>
      </c>
      <c r="P138" s="3">
        <v>92</v>
      </c>
      <c r="Q138" s="28" t="s">
        <v>1196</v>
      </c>
    </row>
    <row r="139" spans="1:17" ht="17.25" x14ac:dyDescent="0.25">
      <c r="A139" s="1" t="s">
        <v>48</v>
      </c>
      <c r="B139" s="3">
        <v>28018702</v>
      </c>
      <c r="C139" s="1" t="s">
        <v>62</v>
      </c>
      <c r="D139" s="48" t="s">
        <v>102</v>
      </c>
      <c r="E139" s="46">
        <v>5.056667</v>
      </c>
      <c r="F139" s="46" t="s">
        <v>142</v>
      </c>
      <c r="G139" s="46">
        <v>4.4266670000000001</v>
      </c>
      <c r="H139" s="49">
        <v>1</v>
      </c>
      <c r="I139" s="49">
        <v>1</v>
      </c>
      <c r="J139" s="49">
        <v>1</v>
      </c>
      <c r="K139" s="49">
        <v>1</v>
      </c>
      <c r="L139" s="8">
        <f t="shared" si="10"/>
        <v>4.7416669999999996</v>
      </c>
      <c r="M139" s="27">
        <f t="shared" si="11"/>
        <v>1</v>
      </c>
      <c r="N139" s="60">
        <f t="shared" si="12"/>
        <v>4.7416669999999996</v>
      </c>
      <c r="O139" s="3" t="s">
        <v>1165</v>
      </c>
      <c r="P139" s="3">
        <v>78</v>
      </c>
      <c r="Q139" s="28" t="s">
        <v>1062</v>
      </c>
    </row>
    <row r="140" spans="1:17" ht="30" x14ac:dyDescent="0.25">
      <c r="A140" s="1" t="s">
        <v>432</v>
      </c>
      <c r="B140" s="3">
        <v>28010817</v>
      </c>
      <c r="C140" s="11" t="s">
        <v>1042</v>
      </c>
      <c r="D140" s="48" t="s">
        <v>179</v>
      </c>
      <c r="E140" s="46">
        <v>5.03</v>
      </c>
      <c r="F140" s="46" t="s">
        <v>435</v>
      </c>
      <c r="G140" s="46">
        <v>4.443333</v>
      </c>
      <c r="H140" s="49">
        <v>1</v>
      </c>
      <c r="I140" s="49">
        <v>1</v>
      </c>
      <c r="J140" s="49">
        <v>1</v>
      </c>
      <c r="K140" s="49">
        <v>1</v>
      </c>
      <c r="L140" s="8">
        <f t="shared" si="10"/>
        <v>4.7366665000000001</v>
      </c>
      <c r="M140" s="27">
        <f t="shared" si="11"/>
        <v>1</v>
      </c>
      <c r="N140" s="60">
        <f t="shared" si="12"/>
        <v>4.7366665000000001</v>
      </c>
      <c r="O140" s="3" t="s">
        <v>1283</v>
      </c>
      <c r="P140" s="3">
        <v>25</v>
      </c>
      <c r="Q140" s="28" t="s">
        <v>1325</v>
      </c>
    </row>
    <row r="141" spans="1:17" ht="17.25" x14ac:dyDescent="0.25">
      <c r="A141" s="1" t="s">
        <v>48</v>
      </c>
      <c r="B141" s="3">
        <v>28018591</v>
      </c>
      <c r="C141" s="1" t="s">
        <v>23</v>
      </c>
      <c r="D141" s="48" t="s">
        <v>99</v>
      </c>
      <c r="E141" s="46">
        <v>5.54</v>
      </c>
      <c r="F141" s="46" t="s">
        <v>140</v>
      </c>
      <c r="G141" s="46">
        <v>5.0966670000000001</v>
      </c>
      <c r="H141" s="53">
        <v>0.879</v>
      </c>
      <c r="I141" s="53">
        <v>0.86599999999999999</v>
      </c>
      <c r="J141" s="53">
        <v>0.89500000000000002</v>
      </c>
      <c r="K141" s="53">
        <v>0.92300000000000004</v>
      </c>
      <c r="L141" s="8">
        <f t="shared" si="10"/>
        <v>5.3183334999999996</v>
      </c>
      <c r="M141" s="27">
        <f t="shared" si="11"/>
        <v>0.8902474275853266</v>
      </c>
      <c r="N141" s="60">
        <f t="shared" si="12"/>
        <v>4.7346327174158658</v>
      </c>
      <c r="O141" s="3" t="s">
        <v>1106</v>
      </c>
      <c r="P141" s="3">
        <v>20</v>
      </c>
      <c r="Q141" s="28" t="s">
        <v>1107</v>
      </c>
    </row>
    <row r="142" spans="1:17" ht="17.25" x14ac:dyDescent="0.25">
      <c r="A142" s="1" t="s">
        <v>48</v>
      </c>
      <c r="B142" s="3">
        <v>28018648</v>
      </c>
      <c r="C142" s="1" t="s">
        <v>61</v>
      </c>
      <c r="D142" s="48" t="s">
        <v>100</v>
      </c>
      <c r="E142" s="46">
        <v>5.1166669999999996</v>
      </c>
      <c r="F142" s="46" t="s">
        <v>141</v>
      </c>
      <c r="G142" s="46">
        <v>4.4333330000000002</v>
      </c>
      <c r="H142" s="49">
        <v>1</v>
      </c>
      <c r="I142" s="49">
        <v>0.97899999999999998</v>
      </c>
      <c r="J142" s="49">
        <v>0.98599999999999999</v>
      </c>
      <c r="K142" s="49">
        <v>1</v>
      </c>
      <c r="L142" s="8">
        <f t="shared" si="10"/>
        <v>4.7750000000000004</v>
      </c>
      <c r="M142" s="27">
        <f t="shared" si="11"/>
        <v>0.99116641698249408</v>
      </c>
      <c r="N142" s="60">
        <f t="shared" si="12"/>
        <v>4.7328196410914094</v>
      </c>
      <c r="O142" s="3" t="s">
        <v>1244</v>
      </c>
      <c r="P142" s="3">
        <v>46</v>
      </c>
      <c r="Q142" s="28" t="s">
        <v>1245</v>
      </c>
    </row>
    <row r="143" spans="1:17" ht="17.25" x14ac:dyDescent="0.25">
      <c r="A143" s="1" t="s">
        <v>224</v>
      </c>
      <c r="B143" s="3">
        <v>28023706</v>
      </c>
      <c r="C143" s="9" t="s">
        <v>372</v>
      </c>
      <c r="D143" s="48" t="s">
        <v>373</v>
      </c>
      <c r="E143" s="46">
        <v>5.41</v>
      </c>
      <c r="F143" s="46" t="s">
        <v>374</v>
      </c>
      <c r="G143" s="46">
        <v>4.6233329999999997</v>
      </c>
      <c r="H143" s="49">
        <v>0.92900000000000005</v>
      </c>
      <c r="I143" s="49">
        <v>0.90500000000000003</v>
      </c>
      <c r="J143" s="49">
        <v>1</v>
      </c>
      <c r="K143" s="49">
        <v>0.94399999999999995</v>
      </c>
      <c r="L143" s="8">
        <f t="shared" si="10"/>
        <v>5.0166664999999995</v>
      </c>
      <c r="M143" s="27">
        <f t="shared" si="11"/>
        <v>0.94323590425478498</v>
      </c>
      <c r="N143" s="60">
        <f t="shared" si="12"/>
        <v>4.7318999624721867</v>
      </c>
      <c r="O143" s="3" t="s">
        <v>1118</v>
      </c>
      <c r="P143" s="3">
        <v>13</v>
      </c>
      <c r="Q143" s="28" t="s">
        <v>1204</v>
      </c>
    </row>
    <row r="144" spans="1:17" ht="17.25" x14ac:dyDescent="0.25">
      <c r="A144" s="1" t="s">
        <v>230</v>
      </c>
      <c r="B144" s="3">
        <v>28024079</v>
      </c>
      <c r="C144" s="1" t="s">
        <v>392</v>
      </c>
      <c r="D144" s="48" t="s">
        <v>393</v>
      </c>
      <c r="E144" s="46">
        <v>5.0066670000000002</v>
      </c>
      <c r="F144" s="46" t="s">
        <v>265</v>
      </c>
      <c r="G144" s="46">
        <v>4.4966670000000004</v>
      </c>
      <c r="H144" s="49"/>
      <c r="I144" s="49">
        <v>0.98699999999999999</v>
      </c>
      <c r="J144" s="49">
        <v>1</v>
      </c>
      <c r="K144" s="49">
        <v>1</v>
      </c>
      <c r="L144" s="8">
        <f t="shared" si="10"/>
        <v>4.7516670000000003</v>
      </c>
      <c r="M144" s="27">
        <f>COUNT(H144:K144)/SUM(1/I144,1/J144,1/K144)</f>
        <v>0.99562878278412914</v>
      </c>
      <c r="N144" s="60">
        <f t="shared" si="12"/>
        <v>4.7308964314055153</v>
      </c>
      <c r="O144" s="3" t="s">
        <v>1288</v>
      </c>
      <c r="P144" s="3">
        <v>73</v>
      </c>
      <c r="Q144" s="28" t="s">
        <v>1289</v>
      </c>
    </row>
    <row r="145" spans="1:17" ht="17.25" x14ac:dyDescent="0.25">
      <c r="A145" s="1" t="s">
        <v>48</v>
      </c>
      <c r="B145" s="3">
        <v>28018478</v>
      </c>
      <c r="C145" s="1" t="s">
        <v>53</v>
      </c>
      <c r="D145" s="48" t="s">
        <v>92</v>
      </c>
      <c r="E145" s="46">
        <v>5.0833329999999997</v>
      </c>
      <c r="F145" s="46" t="s">
        <v>134</v>
      </c>
      <c r="G145" s="46">
        <v>4.693333</v>
      </c>
      <c r="H145" s="49">
        <v>0.97799999999999998</v>
      </c>
      <c r="I145" s="49">
        <v>0.93200000000000005</v>
      </c>
      <c r="J145" s="49">
        <v>0.96199999999999997</v>
      </c>
      <c r="K145" s="49">
        <v>1</v>
      </c>
      <c r="L145" s="8">
        <f t="shared" si="10"/>
        <v>4.8883329999999994</v>
      </c>
      <c r="M145" s="27">
        <f t="shared" ref="M145:M151" si="13">COUNT(H145:K145)/SUM(1/H145,1/I145,1/J145,1/K145)</f>
        <v>0.96736186359081766</v>
      </c>
      <c r="N145" s="60">
        <f t="shared" si="12"/>
        <v>4.7287869207324915</v>
      </c>
      <c r="O145" s="3" t="s">
        <v>1045</v>
      </c>
      <c r="P145" s="3">
        <v>85</v>
      </c>
      <c r="Q145" s="28" t="s">
        <v>1046</v>
      </c>
    </row>
    <row r="146" spans="1:17" ht="17.25" x14ac:dyDescent="0.25">
      <c r="A146" s="25" t="s">
        <v>943</v>
      </c>
      <c r="B146" s="16">
        <v>28016980</v>
      </c>
      <c r="C146" s="25" t="s">
        <v>945</v>
      </c>
      <c r="D146" s="46" t="s">
        <v>555</v>
      </c>
      <c r="E146" s="46">
        <v>4.9366669999999999</v>
      </c>
      <c r="F146" s="46" t="s">
        <v>688</v>
      </c>
      <c r="G146" s="46">
        <v>4.78</v>
      </c>
      <c r="H146" s="47">
        <v>1</v>
      </c>
      <c r="I146" s="47">
        <v>1</v>
      </c>
      <c r="J146" s="47">
        <v>1</v>
      </c>
      <c r="K146" s="47">
        <v>0.9</v>
      </c>
      <c r="L146" s="8">
        <f t="shared" si="10"/>
        <v>4.8583335000000005</v>
      </c>
      <c r="M146" s="27">
        <f t="shared" si="13"/>
        <v>0.97297297297297303</v>
      </c>
      <c r="N146" s="60">
        <f t="shared" si="12"/>
        <v>4.7270271891891902</v>
      </c>
      <c r="O146" s="3" t="s">
        <v>1097</v>
      </c>
      <c r="P146" s="3">
        <v>26</v>
      </c>
      <c r="Q146" s="28" t="s">
        <v>1085</v>
      </c>
    </row>
    <row r="147" spans="1:17" ht="17.25" x14ac:dyDescent="0.25">
      <c r="A147" s="1" t="s">
        <v>795</v>
      </c>
      <c r="B147" s="3">
        <v>28013751</v>
      </c>
      <c r="C147" s="1" t="s">
        <v>856</v>
      </c>
      <c r="D147" s="48" t="s">
        <v>140</v>
      </c>
      <c r="E147" s="46">
        <v>5.0966670000000001</v>
      </c>
      <c r="F147" s="46" t="s">
        <v>857</v>
      </c>
      <c r="G147" s="46">
        <v>4.3499999999999996</v>
      </c>
      <c r="H147" s="49">
        <v>1</v>
      </c>
      <c r="I147" s="49">
        <v>1</v>
      </c>
      <c r="J147" s="49">
        <v>1</v>
      </c>
      <c r="K147" s="49">
        <v>1</v>
      </c>
      <c r="L147" s="8">
        <f t="shared" si="10"/>
        <v>4.7233334999999999</v>
      </c>
      <c r="M147" s="27">
        <f t="shared" si="13"/>
        <v>1</v>
      </c>
      <c r="N147" s="60">
        <f t="shared" si="12"/>
        <v>4.7233334999999999</v>
      </c>
      <c r="O147" s="3" t="s">
        <v>1072</v>
      </c>
      <c r="P147" s="3">
        <v>24</v>
      </c>
      <c r="Q147" s="28" t="s">
        <v>1374</v>
      </c>
    </row>
    <row r="148" spans="1:17" ht="17.25" x14ac:dyDescent="0.25">
      <c r="A148" s="1" t="s">
        <v>538</v>
      </c>
      <c r="B148" s="3">
        <v>28004256</v>
      </c>
      <c r="C148" s="1" t="s">
        <v>539</v>
      </c>
      <c r="D148" s="48" t="s">
        <v>558</v>
      </c>
      <c r="E148" s="46">
        <v>4.976667</v>
      </c>
      <c r="F148" s="46" t="s">
        <v>377</v>
      </c>
      <c r="G148" s="46">
        <v>4.7066670000000004</v>
      </c>
      <c r="H148" s="49">
        <v>0.93100000000000005</v>
      </c>
      <c r="I148" s="49">
        <v>0.97</v>
      </c>
      <c r="J148" s="49">
        <v>1</v>
      </c>
      <c r="K148" s="49">
        <v>1</v>
      </c>
      <c r="L148" s="8">
        <f t="shared" si="10"/>
        <v>4.8416670000000002</v>
      </c>
      <c r="M148" s="27">
        <f t="shared" si="13"/>
        <v>0.97441154097228588</v>
      </c>
      <c r="N148" s="60">
        <f t="shared" si="12"/>
        <v>4.7177762023446643</v>
      </c>
      <c r="O148" s="3" t="s">
        <v>1112</v>
      </c>
      <c r="P148" s="3">
        <v>19</v>
      </c>
      <c r="Q148" s="28" t="s">
        <v>1177</v>
      </c>
    </row>
    <row r="149" spans="1:17" ht="17.25" x14ac:dyDescent="0.25">
      <c r="A149" s="1" t="s">
        <v>420</v>
      </c>
      <c r="B149" s="3">
        <v>28009363</v>
      </c>
      <c r="C149" s="1" t="s">
        <v>421</v>
      </c>
      <c r="D149" s="48" t="s">
        <v>288</v>
      </c>
      <c r="E149" s="46">
        <v>4.9466669999999997</v>
      </c>
      <c r="F149" s="46" t="s">
        <v>422</v>
      </c>
      <c r="G149" s="46">
        <v>4.483333</v>
      </c>
      <c r="H149" s="49">
        <v>1</v>
      </c>
      <c r="I149" s="49">
        <v>1</v>
      </c>
      <c r="J149" s="49">
        <v>1</v>
      </c>
      <c r="K149" s="49">
        <v>1</v>
      </c>
      <c r="L149" s="8">
        <f t="shared" si="10"/>
        <v>4.7149999999999999</v>
      </c>
      <c r="M149" s="27">
        <f t="shared" si="13"/>
        <v>1</v>
      </c>
      <c r="N149" s="60">
        <f t="shared" si="12"/>
        <v>4.7149999999999999</v>
      </c>
      <c r="O149" s="3" t="s">
        <v>1182</v>
      </c>
      <c r="P149" s="3">
        <v>19</v>
      </c>
      <c r="Q149" s="28" t="s">
        <v>1290</v>
      </c>
    </row>
    <row r="150" spans="1:17" ht="17.25" x14ac:dyDescent="0.25">
      <c r="A150" s="2" t="s">
        <v>48</v>
      </c>
      <c r="B150" s="3">
        <v>28018753</v>
      </c>
      <c r="C150" s="1" t="s">
        <v>34</v>
      </c>
      <c r="D150" s="48" t="s">
        <v>179</v>
      </c>
      <c r="E150" s="46">
        <v>5.03</v>
      </c>
      <c r="F150" s="46" t="s">
        <v>144</v>
      </c>
      <c r="G150" s="46">
        <v>4.53</v>
      </c>
      <c r="H150" s="49">
        <v>0.98399999999999999</v>
      </c>
      <c r="I150" s="49">
        <v>0.98499999999999999</v>
      </c>
      <c r="J150" s="49">
        <v>0.99399999999999999</v>
      </c>
      <c r="K150" s="49">
        <v>0.97899999999999998</v>
      </c>
      <c r="L150" s="8">
        <f t="shared" si="10"/>
        <v>4.78</v>
      </c>
      <c r="M150" s="27">
        <f t="shared" si="13"/>
        <v>0.98547040519099294</v>
      </c>
      <c r="N150" s="60">
        <f t="shared" si="12"/>
        <v>4.7105485368129463</v>
      </c>
      <c r="O150" s="3" t="s">
        <v>1192</v>
      </c>
      <c r="P150" s="3">
        <v>69</v>
      </c>
      <c r="Q150" s="28" t="s">
        <v>1229</v>
      </c>
    </row>
    <row r="151" spans="1:17" ht="17.25" x14ac:dyDescent="0.25">
      <c r="A151" s="1" t="s">
        <v>206</v>
      </c>
      <c r="B151" s="3">
        <v>28024540</v>
      </c>
      <c r="C151" s="1" t="s">
        <v>209</v>
      </c>
      <c r="D151" s="48" t="s">
        <v>210</v>
      </c>
      <c r="E151" s="46">
        <v>4.943333</v>
      </c>
      <c r="F151" s="46" t="s">
        <v>145</v>
      </c>
      <c r="G151" s="46">
        <v>4.8</v>
      </c>
      <c r="H151" s="49">
        <v>0.92</v>
      </c>
      <c r="I151" s="49">
        <v>0.97799999999999998</v>
      </c>
      <c r="J151" s="49">
        <v>0.97099999999999997</v>
      </c>
      <c r="K151" s="49">
        <v>1</v>
      </c>
      <c r="L151" s="8">
        <f t="shared" si="10"/>
        <v>4.8716664999999999</v>
      </c>
      <c r="M151" s="27">
        <f t="shared" si="13"/>
        <v>0.96634287517886375</v>
      </c>
      <c r="N151" s="60">
        <f t="shared" si="12"/>
        <v>4.7077002125225516</v>
      </c>
      <c r="O151" s="3" t="s">
        <v>1203</v>
      </c>
      <c r="P151" s="3">
        <v>26</v>
      </c>
      <c r="Q151" s="28" t="s">
        <v>1204</v>
      </c>
    </row>
    <row r="152" spans="1:17" ht="17.25" x14ac:dyDescent="0.25">
      <c r="A152" s="1" t="s">
        <v>48</v>
      </c>
      <c r="B152" s="3">
        <v>28018460</v>
      </c>
      <c r="C152" s="1" t="s">
        <v>52</v>
      </c>
      <c r="D152" s="48" t="s">
        <v>91</v>
      </c>
      <c r="E152" s="46">
        <v>5.2166670000000002</v>
      </c>
      <c r="F152" s="46" t="s">
        <v>133</v>
      </c>
      <c r="G152" s="46">
        <v>4.7</v>
      </c>
      <c r="H152" s="49"/>
      <c r="I152" s="49"/>
      <c r="J152" s="49"/>
      <c r="K152" s="49">
        <v>0.94899999999999995</v>
      </c>
      <c r="L152" s="8">
        <f t="shared" si="10"/>
        <v>4.9583335000000002</v>
      </c>
      <c r="M152" s="27">
        <f>COUNT(K152)/SUM(1/K152)</f>
        <v>0.94899999999999995</v>
      </c>
      <c r="N152" s="60">
        <f t="shared" si="12"/>
        <v>4.7054584915</v>
      </c>
      <c r="O152" s="3" t="s">
        <v>1076</v>
      </c>
      <c r="P152" s="3">
        <v>25</v>
      </c>
      <c r="Q152" s="28" t="s">
        <v>1077</v>
      </c>
    </row>
    <row r="153" spans="1:17" ht="17.25" x14ac:dyDescent="0.25">
      <c r="A153" s="1" t="s">
        <v>217</v>
      </c>
      <c r="B153" s="3">
        <v>28025210</v>
      </c>
      <c r="C153" s="1" t="s">
        <v>307</v>
      </c>
      <c r="D153" s="48" t="s">
        <v>308</v>
      </c>
      <c r="E153" s="46">
        <v>4.87</v>
      </c>
      <c r="F153" s="46" t="s">
        <v>280</v>
      </c>
      <c r="G153" s="46">
        <v>4.5833329999999997</v>
      </c>
      <c r="H153" s="49">
        <v>0.98199999999999998</v>
      </c>
      <c r="I153" s="49">
        <v>1</v>
      </c>
      <c r="J153" s="49">
        <v>1</v>
      </c>
      <c r="K153" s="49">
        <v>1</v>
      </c>
      <c r="L153" s="8">
        <f t="shared" si="10"/>
        <v>4.7266665000000003</v>
      </c>
      <c r="M153" s="27">
        <f t="shared" ref="M153:M159" si="14">COUNT(H153:K153)/SUM(1/H153,1/I153,1/J153,1/K153)</f>
        <v>0.99543841865179938</v>
      </c>
      <c r="N153" s="60">
        <f t="shared" si="12"/>
        <v>4.7051054262544358</v>
      </c>
      <c r="O153" s="3" t="s">
        <v>1166</v>
      </c>
      <c r="P153" s="3">
        <v>50</v>
      </c>
      <c r="Q153" s="28" t="s">
        <v>1191</v>
      </c>
    </row>
    <row r="154" spans="1:17" ht="17.25" x14ac:dyDescent="0.25">
      <c r="A154" s="1" t="s">
        <v>655</v>
      </c>
      <c r="B154" s="3">
        <v>28014081</v>
      </c>
      <c r="C154" s="1" t="s">
        <v>656</v>
      </c>
      <c r="D154" s="48">
        <v>248.2</v>
      </c>
      <c r="E154" s="46">
        <v>4.9400000000000004</v>
      </c>
      <c r="F154" s="46" t="s">
        <v>657</v>
      </c>
      <c r="G154" s="46">
        <v>4.47</v>
      </c>
      <c r="H154" s="49">
        <v>1</v>
      </c>
      <c r="I154" s="49">
        <v>1</v>
      </c>
      <c r="J154" s="49">
        <v>1</v>
      </c>
      <c r="K154" s="49">
        <v>1</v>
      </c>
      <c r="L154" s="8">
        <f t="shared" si="10"/>
        <v>4.7050000000000001</v>
      </c>
      <c r="M154" s="27">
        <f t="shared" si="14"/>
        <v>1</v>
      </c>
      <c r="N154" s="60">
        <f t="shared" si="12"/>
        <v>4.7050000000000001</v>
      </c>
      <c r="O154" s="3" t="s">
        <v>1106</v>
      </c>
      <c r="P154" s="3">
        <v>31</v>
      </c>
      <c r="Q154" s="28" t="s">
        <v>1243</v>
      </c>
    </row>
    <row r="155" spans="1:17" ht="17.25" x14ac:dyDescent="0.25">
      <c r="A155" s="1" t="s">
        <v>198</v>
      </c>
      <c r="B155" s="3">
        <v>28021835</v>
      </c>
      <c r="C155" s="1" t="s">
        <v>240</v>
      </c>
      <c r="D155" s="48" t="s">
        <v>107</v>
      </c>
      <c r="E155" s="46">
        <v>4.84</v>
      </c>
      <c r="F155" s="46" t="s">
        <v>241</v>
      </c>
      <c r="G155" s="46">
        <v>4.6633329999999997</v>
      </c>
      <c r="H155" s="49">
        <v>1</v>
      </c>
      <c r="I155" s="49">
        <v>0.96</v>
      </c>
      <c r="J155" s="49">
        <v>1</v>
      </c>
      <c r="K155" s="49">
        <v>1</v>
      </c>
      <c r="L155" s="8">
        <f t="shared" si="10"/>
        <v>4.7516664999999998</v>
      </c>
      <c r="M155" s="27">
        <f t="shared" si="14"/>
        <v>0.98969072164948446</v>
      </c>
      <c r="N155" s="60">
        <f t="shared" si="12"/>
        <v>4.7026802474226796</v>
      </c>
      <c r="O155" s="3" t="s">
        <v>1101</v>
      </c>
      <c r="P155" s="3">
        <v>10</v>
      </c>
      <c r="Q155" s="28" t="s">
        <v>1102</v>
      </c>
    </row>
    <row r="156" spans="1:17" ht="17.25" x14ac:dyDescent="0.25">
      <c r="A156" s="1" t="s">
        <v>946</v>
      </c>
      <c r="B156" s="3">
        <v>28021207</v>
      </c>
      <c r="C156" s="1" t="s">
        <v>996</v>
      </c>
      <c r="D156" s="48" t="s">
        <v>179</v>
      </c>
      <c r="E156" s="46">
        <v>5.03</v>
      </c>
      <c r="F156" s="46" t="s">
        <v>877</v>
      </c>
      <c r="G156" s="46">
        <v>4.3600000000000003</v>
      </c>
      <c r="H156" s="50">
        <v>1</v>
      </c>
      <c r="I156" s="50">
        <v>1</v>
      </c>
      <c r="J156" s="50">
        <v>1</v>
      </c>
      <c r="K156" s="50">
        <v>1</v>
      </c>
      <c r="L156" s="8">
        <f t="shared" si="10"/>
        <v>4.6950000000000003</v>
      </c>
      <c r="M156" s="27">
        <f t="shared" si="14"/>
        <v>1</v>
      </c>
      <c r="N156" s="60">
        <f t="shared" si="12"/>
        <v>4.6950000000000003</v>
      </c>
      <c r="O156" s="3" t="s">
        <v>1392</v>
      </c>
      <c r="P156" s="3">
        <v>99</v>
      </c>
      <c r="Q156" s="28" t="s">
        <v>1393</v>
      </c>
    </row>
    <row r="157" spans="1:17" ht="17.25" x14ac:dyDescent="0.25">
      <c r="A157" s="1" t="s">
        <v>415</v>
      </c>
      <c r="B157" s="3">
        <v>28012500</v>
      </c>
      <c r="C157" s="1" t="s">
        <v>497</v>
      </c>
      <c r="D157" s="48" t="s">
        <v>484</v>
      </c>
      <c r="E157" s="46">
        <v>4.93</v>
      </c>
      <c r="F157" s="46" t="s">
        <v>112</v>
      </c>
      <c r="G157" s="46">
        <v>4.4466669999999997</v>
      </c>
      <c r="H157" s="50">
        <v>1</v>
      </c>
      <c r="I157" s="50">
        <v>1</v>
      </c>
      <c r="J157" s="50">
        <v>1</v>
      </c>
      <c r="K157" s="50">
        <v>1</v>
      </c>
      <c r="L157" s="8">
        <f t="shared" si="10"/>
        <v>4.6883334999999997</v>
      </c>
      <c r="M157" s="27">
        <f t="shared" si="14"/>
        <v>1</v>
      </c>
      <c r="N157" s="60">
        <f t="shared" si="12"/>
        <v>4.6883334999999997</v>
      </c>
      <c r="O157" s="3" t="s">
        <v>1072</v>
      </c>
      <c r="P157" s="3">
        <v>23</v>
      </c>
      <c r="Q157" s="28" t="s">
        <v>1184</v>
      </c>
    </row>
    <row r="158" spans="1:17" ht="17.25" x14ac:dyDescent="0.25">
      <c r="A158" s="1" t="s">
        <v>540</v>
      </c>
      <c r="B158" s="3">
        <v>28033221</v>
      </c>
      <c r="C158" s="1" t="s">
        <v>626</v>
      </c>
      <c r="D158" s="48" t="s">
        <v>627</v>
      </c>
      <c r="E158" s="46">
        <v>4.9633330000000004</v>
      </c>
      <c r="F158" s="46" t="s">
        <v>593</v>
      </c>
      <c r="G158" s="46">
        <v>4.41</v>
      </c>
      <c r="H158" s="49">
        <v>1</v>
      </c>
      <c r="I158" s="49">
        <v>1</v>
      </c>
      <c r="J158" s="49">
        <v>1</v>
      </c>
      <c r="K158" s="49">
        <v>1</v>
      </c>
      <c r="L158" s="8">
        <f t="shared" si="10"/>
        <v>4.6866665000000003</v>
      </c>
      <c r="M158" s="27">
        <f t="shared" si="14"/>
        <v>1</v>
      </c>
      <c r="N158" s="60">
        <f t="shared" si="12"/>
        <v>4.6866665000000003</v>
      </c>
      <c r="O158" s="3" t="s">
        <v>1341</v>
      </c>
      <c r="P158" s="3">
        <v>89</v>
      </c>
      <c r="Q158" s="28" t="s">
        <v>1204</v>
      </c>
    </row>
    <row r="159" spans="1:17" ht="17.25" x14ac:dyDescent="0.25">
      <c r="A159" s="1" t="s">
        <v>535</v>
      </c>
      <c r="B159" s="3">
        <v>28030753</v>
      </c>
      <c r="C159" s="1" t="s">
        <v>537</v>
      </c>
      <c r="D159" s="48" t="s">
        <v>550</v>
      </c>
      <c r="E159" s="46">
        <v>4.8133330000000001</v>
      </c>
      <c r="F159" s="46" t="s">
        <v>551</v>
      </c>
      <c r="G159" s="46">
        <v>4.5533330000000003</v>
      </c>
      <c r="H159" s="49">
        <v>1</v>
      </c>
      <c r="I159" s="49">
        <v>1</v>
      </c>
      <c r="J159" s="49">
        <v>1</v>
      </c>
      <c r="K159" s="49">
        <v>1</v>
      </c>
      <c r="L159" s="8">
        <f t="shared" si="10"/>
        <v>4.6833330000000002</v>
      </c>
      <c r="M159" s="27">
        <f t="shared" si="14"/>
        <v>1</v>
      </c>
      <c r="N159" s="60">
        <f t="shared" si="12"/>
        <v>4.6833330000000002</v>
      </c>
      <c r="O159" s="3" t="s">
        <v>1303</v>
      </c>
      <c r="P159" s="3">
        <v>10</v>
      </c>
      <c r="Q159" s="28" t="s">
        <v>1304</v>
      </c>
    </row>
    <row r="160" spans="1:17" ht="17.25" x14ac:dyDescent="0.25">
      <c r="A160" s="1" t="s">
        <v>540</v>
      </c>
      <c r="B160" s="3">
        <v>28007816</v>
      </c>
      <c r="C160" s="1" t="s">
        <v>569</v>
      </c>
      <c r="D160" s="48" t="s">
        <v>284</v>
      </c>
      <c r="E160" s="46">
        <v>4.9233330000000004</v>
      </c>
      <c r="F160" s="46" t="s">
        <v>301</v>
      </c>
      <c r="G160" s="46">
        <v>4.43</v>
      </c>
      <c r="H160" s="49"/>
      <c r="I160" s="49">
        <v>1</v>
      </c>
      <c r="J160" s="49">
        <v>1</v>
      </c>
      <c r="K160" s="49">
        <v>1</v>
      </c>
      <c r="L160" s="8">
        <f t="shared" si="10"/>
        <v>4.6766664999999996</v>
      </c>
      <c r="M160" s="27">
        <f>COUNT(H160:K160)/SUM(1/1/I160,1/J160,1/K160)</f>
        <v>1</v>
      </c>
      <c r="N160" s="60">
        <f t="shared" si="12"/>
        <v>4.6766664999999996</v>
      </c>
      <c r="O160" s="3" t="s">
        <v>1141</v>
      </c>
      <c r="P160" s="3">
        <v>51</v>
      </c>
      <c r="Q160" s="28" t="s">
        <v>1142</v>
      </c>
    </row>
    <row r="161" spans="1:17" ht="17.25" x14ac:dyDescent="0.25">
      <c r="A161" s="1" t="s">
        <v>48</v>
      </c>
      <c r="B161" s="3">
        <v>28018419</v>
      </c>
      <c r="C161" s="1" t="s">
        <v>51</v>
      </c>
      <c r="D161" s="48" t="s">
        <v>90</v>
      </c>
      <c r="E161" s="46">
        <v>5</v>
      </c>
      <c r="F161" s="46" t="s">
        <v>112</v>
      </c>
      <c r="G161" s="46">
        <v>4.4466669999999997</v>
      </c>
      <c r="H161" s="49">
        <v>0.97599999999999998</v>
      </c>
      <c r="I161" s="49">
        <v>0.98299999999999998</v>
      </c>
      <c r="J161" s="49">
        <v>1</v>
      </c>
      <c r="K161" s="49">
        <v>1</v>
      </c>
      <c r="L161" s="8">
        <f t="shared" si="10"/>
        <v>4.7233334999999999</v>
      </c>
      <c r="M161" s="27">
        <f>COUNT(H161:K161)/SUM(1/H161,1/I161,1/J161,1/K161)</f>
        <v>0.98963746603758407</v>
      </c>
      <c r="N161" s="60">
        <f t="shared" si="12"/>
        <v>4.674387796190433</v>
      </c>
      <c r="O161" s="3" t="s">
        <v>1065</v>
      </c>
      <c r="P161" s="3">
        <v>126</v>
      </c>
      <c r="Q161" s="28" t="s">
        <v>1066</v>
      </c>
    </row>
    <row r="162" spans="1:17" ht="17.25" x14ac:dyDescent="0.25">
      <c r="A162" s="1" t="s">
        <v>795</v>
      </c>
      <c r="B162" s="3">
        <v>28013719</v>
      </c>
      <c r="C162" s="1" t="s">
        <v>798</v>
      </c>
      <c r="D162" s="48" t="s">
        <v>431</v>
      </c>
      <c r="E162" s="46">
        <v>5.2866669999999996</v>
      </c>
      <c r="F162" s="46" t="s">
        <v>790</v>
      </c>
      <c r="G162" s="46">
        <v>4.68</v>
      </c>
      <c r="H162" s="49"/>
      <c r="I162" s="49"/>
      <c r="J162" s="49"/>
      <c r="K162" s="49">
        <v>0.93799999999999994</v>
      </c>
      <c r="L162" s="8">
        <f t="shared" si="10"/>
        <v>4.9833334999999996</v>
      </c>
      <c r="M162" s="27">
        <f>COUNT(H162:K162)/SUM(1/K162)</f>
        <v>0.93799999999999994</v>
      </c>
      <c r="N162" s="60">
        <f t="shared" si="12"/>
        <v>4.6743668229999997</v>
      </c>
      <c r="O162" s="3" t="s">
        <v>1061</v>
      </c>
      <c r="P162" s="3">
        <v>29</v>
      </c>
      <c r="Q162" s="28" t="s">
        <v>1067</v>
      </c>
    </row>
    <row r="163" spans="1:17" ht="17.25" x14ac:dyDescent="0.25">
      <c r="A163" s="1" t="s">
        <v>48</v>
      </c>
      <c r="B163" s="3">
        <v>28018117</v>
      </c>
      <c r="C163" s="1" t="s">
        <v>59</v>
      </c>
      <c r="D163" s="48" t="s">
        <v>84</v>
      </c>
      <c r="E163" s="46">
        <v>4.9400000000000004</v>
      </c>
      <c r="F163" s="46" t="s">
        <v>127</v>
      </c>
      <c r="G163" s="46">
        <v>4.4066669999999997</v>
      </c>
      <c r="H163" s="49">
        <v>1</v>
      </c>
      <c r="I163" s="49">
        <v>1</v>
      </c>
      <c r="J163" s="49">
        <v>1</v>
      </c>
      <c r="K163" s="49">
        <v>1</v>
      </c>
      <c r="L163" s="8">
        <f t="shared" si="10"/>
        <v>4.6733335</v>
      </c>
      <c r="M163" s="27">
        <f t="shared" ref="M163:M168" si="15">COUNT(H163:K163)/SUM(1/H163,1/I163,1/J163,1/K163)</f>
        <v>1</v>
      </c>
      <c r="N163" s="60">
        <f t="shared" si="12"/>
        <v>4.6733335</v>
      </c>
      <c r="O163" s="3" t="s">
        <v>1326</v>
      </c>
      <c r="P163" s="3">
        <v>119</v>
      </c>
      <c r="Q163" s="28" t="s">
        <v>1327</v>
      </c>
    </row>
    <row r="164" spans="1:17" ht="17.25" x14ac:dyDescent="0.25">
      <c r="A164" s="1" t="s">
        <v>542</v>
      </c>
      <c r="B164" s="3">
        <v>28008146</v>
      </c>
      <c r="C164" s="1" t="s">
        <v>635</v>
      </c>
      <c r="D164" s="48" t="s">
        <v>462</v>
      </c>
      <c r="E164" s="46">
        <v>4.8899999999999997</v>
      </c>
      <c r="F164" s="46" t="s">
        <v>636</v>
      </c>
      <c r="G164" s="46">
        <v>4.4533329999999998</v>
      </c>
      <c r="H164" s="49">
        <v>1</v>
      </c>
      <c r="I164" s="49">
        <v>1</v>
      </c>
      <c r="J164" s="49">
        <v>1</v>
      </c>
      <c r="K164" s="49">
        <v>1</v>
      </c>
      <c r="L164" s="8">
        <f t="shared" si="10"/>
        <v>4.6716664999999997</v>
      </c>
      <c r="M164" s="27">
        <f t="shared" si="15"/>
        <v>1</v>
      </c>
      <c r="N164" s="60">
        <f t="shared" si="12"/>
        <v>4.6716664999999997</v>
      </c>
      <c r="O164" s="3" t="s">
        <v>1110</v>
      </c>
      <c r="P164" s="3">
        <v>21</v>
      </c>
      <c r="Q164" s="28" t="s">
        <v>1389</v>
      </c>
    </row>
    <row r="165" spans="1:17" ht="17.25" x14ac:dyDescent="0.25">
      <c r="A165" s="1" t="s">
        <v>327</v>
      </c>
      <c r="B165" s="3">
        <v>28029682</v>
      </c>
      <c r="C165" s="9" t="s">
        <v>348</v>
      </c>
      <c r="D165" s="48" t="s">
        <v>349</v>
      </c>
      <c r="E165" s="46">
        <v>5.0633330000000001</v>
      </c>
      <c r="F165" s="46" t="s">
        <v>350</v>
      </c>
      <c r="G165" s="46">
        <v>4.6833330000000002</v>
      </c>
      <c r="H165" s="49">
        <v>0.97799999999999998</v>
      </c>
      <c r="I165" s="49">
        <v>0.96499999999999997</v>
      </c>
      <c r="J165" s="49">
        <v>0.92400000000000004</v>
      </c>
      <c r="K165" s="49">
        <v>0.96699999999999997</v>
      </c>
      <c r="L165" s="8">
        <f t="shared" si="10"/>
        <v>4.8733330000000006</v>
      </c>
      <c r="M165" s="27">
        <f t="shared" si="15"/>
        <v>0.95805134734514219</v>
      </c>
      <c r="N165" s="60">
        <f t="shared" si="12"/>
        <v>4.6689032467115448</v>
      </c>
      <c r="O165" s="3" t="s">
        <v>1365</v>
      </c>
      <c r="P165" s="3">
        <v>156</v>
      </c>
      <c r="Q165" s="28" t="s">
        <v>1366</v>
      </c>
    </row>
    <row r="166" spans="1:17" ht="17.25" x14ac:dyDescent="0.25">
      <c r="A166" s="1" t="s">
        <v>542</v>
      </c>
      <c r="B166" s="3">
        <v>28008111</v>
      </c>
      <c r="C166" s="1" t="s">
        <v>633</v>
      </c>
      <c r="D166" s="48" t="s">
        <v>634</v>
      </c>
      <c r="E166" s="46">
        <v>4.9033329999999999</v>
      </c>
      <c r="F166" s="46" t="s">
        <v>438</v>
      </c>
      <c r="G166" s="46">
        <v>4.4666670000000002</v>
      </c>
      <c r="H166" s="49">
        <v>0.98499999999999999</v>
      </c>
      <c r="I166" s="49">
        <v>0.98799999999999999</v>
      </c>
      <c r="J166" s="49">
        <v>1</v>
      </c>
      <c r="K166" s="49">
        <v>1</v>
      </c>
      <c r="L166" s="8">
        <f t="shared" si="10"/>
        <v>4.6850000000000005</v>
      </c>
      <c r="M166" s="27">
        <f t="shared" si="15"/>
        <v>0.99320297191378193</v>
      </c>
      <c r="N166" s="60">
        <f t="shared" si="12"/>
        <v>4.6531559234160689</v>
      </c>
      <c r="O166" s="3" t="s">
        <v>1266</v>
      </c>
      <c r="P166" s="3">
        <v>26</v>
      </c>
      <c r="Q166" s="28" t="s">
        <v>1267</v>
      </c>
    </row>
    <row r="167" spans="1:17" ht="17.25" x14ac:dyDescent="0.25">
      <c r="A167" s="1" t="s">
        <v>403</v>
      </c>
      <c r="B167" s="3">
        <v>28011147</v>
      </c>
      <c r="C167" s="1" t="s">
        <v>447</v>
      </c>
      <c r="D167" s="48" t="s">
        <v>448</v>
      </c>
      <c r="E167" s="46">
        <v>5.09</v>
      </c>
      <c r="F167" s="46" t="s">
        <v>147</v>
      </c>
      <c r="G167" s="46">
        <v>4.6766670000000001</v>
      </c>
      <c r="H167" s="49">
        <v>0.95699999999999996</v>
      </c>
      <c r="I167" s="49">
        <v>0.93899999999999995</v>
      </c>
      <c r="J167" s="49">
        <v>0.95599999999999996</v>
      </c>
      <c r="K167" s="49">
        <v>0.95599999999999996</v>
      </c>
      <c r="L167" s="8">
        <f t="shared" si="10"/>
        <v>4.8833335</v>
      </c>
      <c r="M167" s="27">
        <f t="shared" si="15"/>
        <v>0.95194011006636903</v>
      </c>
      <c r="N167" s="60">
        <f t="shared" si="12"/>
        <v>4.6486410294807872</v>
      </c>
      <c r="O167" s="3" t="s">
        <v>1266</v>
      </c>
      <c r="P167" s="3">
        <v>39</v>
      </c>
      <c r="Q167" s="28" t="s">
        <v>1062</v>
      </c>
    </row>
    <row r="168" spans="1:17" ht="17.25" x14ac:dyDescent="0.25">
      <c r="A168" s="1" t="s">
        <v>911</v>
      </c>
      <c r="B168" s="3">
        <v>28020278</v>
      </c>
      <c r="C168" s="1" t="s">
        <v>957</v>
      </c>
      <c r="D168" s="48" t="s">
        <v>106</v>
      </c>
      <c r="E168" s="46">
        <v>5.0033329999999996</v>
      </c>
      <c r="F168" s="46" t="s">
        <v>435</v>
      </c>
      <c r="G168" s="46">
        <v>4.443333</v>
      </c>
      <c r="H168" s="49">
        <v>0.98099999999999998</v>
      </c>
      <c r="I168" s="49">
        <v>0.97299999999999998</v>
      </c>
      <c r="J168" s="49">
        <v>0.99199999999999999</v>
      </c>
      <c r="K168" s="49">
        <v>0.98899999999999999</v>
      </c>
      <c r="L168" s="8">
        <f t="shared" si="10"/>
        <v>4.7233330000000002</v>
      </c>
      <c r="M168" s="27">
        <f t="shared" si="15"/>
        <v>0.98369426348517319</v>
      </c>
      <c r="N168" s="60">
        <f t="shared" si="12"/>
        <v>4.6463155766302142</v>
      </c>
      <c r="O168" s="3" t="s">
        <v>1236</v>
      </c>
      <c r="P168" s="3">
        <v>111</v>
      </c>
      <c r="Q168" s="28" t="s">
        <v>1180</v>
      </c>
    </row>
    <row r="169" spans="1:17" ht="17.25" x14ac:dyDescent="0.25">
      <c r="A169" s="13" t="s">
        <v>999</v>
      </c>
      <c r="B169" s="3">
        <v>28000013</v>
      </c>
      <c r="C169" s="1" t="s">
        <v>1000</v>
      </c>
      <c r="D169" s="48" t="s">
        <v>739</v>
      </c>
      <c r="E169" s="46">
        <v>4.92</v>
      </c>
      <c r="F169" s="46" t="s">
        <v>143</v>
      </c>
      <c r="G169" s="46">
        <v>4.6066669999999998</v>
      </c>
      <c r="H169" s="49"/>
      <c r="I169" s="49"/>
      <c r="J169" s="49">
        <v>0.97499999999999998</v>
      </c>
      <c r="K169" s="49">
        <v>0.97499999999999998</v>
      </c>
      <c r="L169" s="8">
        <f t="shared" si="10"/>
        <v>4.7633334999999999</v>
      </c>
      <c r="M169" s="27">
        <f>COUNT(H169:K169)/SUM(1/J169,1/K169)</f>
        <v>0.97499999999999987</v>
      </c>
      <c r="N169" s="60">
        <f t="shared" si="12"/>
        <v>4.6442501624999997</v>
      </c>
      <c r="O169" s="3" t="s">
        <v>1059</v>
      </c>
      <c r="P169" s="3">
        <v>65</v>
      </c>
      <c r="Q169" s="28" t="s">
        <v>1060</v>
      </c>
    </row>
    <row r="170" spans="1:17" ht="17.25" x14ac:dyDescent="0.25">
      <c r="A170" s="1" t="s">
        <v>420</v>
      </c>
      <c r="B170" s="3">
        <v>28009835</v>
      </c>
      <c r="C170" s="1" t="s">
        <v>508</v>
      </c>
      <c r="D170" s="48" t="s">
        <v>145</v>
      </c>
      <c r="E170" s="46">
        <v>4.8</v>
      </c>
      <c r="F170" s="46" t="s">
        <v>335</v>
      </c>
      <c r="G170" s="46">
        <v>4.5666669999999998</v>
      </c>
      <c r="H170" s="50">
        <v>0.96599999999999997</v>
      </c>
      <c r="I170" s="50">
        <v>1</v>
      </c>
      <c r="J170" s="50">
        <v>1</v>
      </c>
      <c r="K170" s="50">
        <v>1</v>
      </c>
      <c r="L170" s="8">
        <f t="shared" si="10"/>
        <v>4.6833334999999998</v>
      </c>
      <c r="M170" s="27">
        <f t="shared" ref="M170:M180" si="16">COUNT(H170:K170)/SUM(1/H170,1/I170,1/J170,1/K170)</f>
        <v>0.99127757824525398</v>
      </c>
      <c r="N170" s="60">
        <f t="shared" si="12"/>
        <v>4.642483489994869</v>
      </c>
      <c r="O170" s="3" t="s">
        <v>1092</v>
      </c>
      <c r="P170" s="3">
        <v>20</v>
      </c>
      <c r="Q170" s="28" t="s">
        <v>1281</v>
      </c>
    </row>
    <row r="171" spans="1:17" ht="17.25" x14ac:dyDescent="0.25">
      <c r="A171" s="1" t="s">
        <v>415</v>
      </c>
      <c r="B171" s="3">
        <v>28012518</v>
      </c>
      <c r="C171" s="1" t="s">
        <v>498</v>
      </c>
      <c r="D171" s="48" t="s">
        <v>334</v>
      </c>
      <c r="E171" s="46">
        <v>4.7533329999999996</v>
      </c>
      <c r="F171" s="46" t="s">
        <v>144</v>
      </c>
      <c r="G171" s="46">
        <v>4.53</v>
      </c>
      <c r="H171" s="50">
        <v>1</v>
      </c>
      <c r="I171" s="50">
        <v>1</v>
      </c>
      <c r="J171" s="50">
        <v>1</v>
      </c>
      <c r="K171" s="50">
        <v>1</v>
      </c>
      <c r="L171" s="8">
        <f t="shared" si="10"/>
        <v>4.6416664999999995</v>
      </c>
      <c r="M171" s="27">
        <f t="shared" si="16"/>
        <v>1</v>
      </c>
      <c r="N171" s="60">
        <f t="shared" si="12"/>
        <v>4.6416664999999995</v>
      </c>
      <c r="O171" s="3" t="s">
        <v>1113</v>
      </c>
      <c r="P171" s="3">
        <v>16</v>
      </c>
      <c r="Q171" s="28" t="s">
        <v>1154</v>
      </c>
    </row>
    <row r="172" spans="1:17" ht="17.25" x14ac:dyDescent="0.25">
      <c r="A172" s="1" t="s">
        <v>778</v>
      </c>
      <c r="B172" s="3">
        <v>28015479</v>
      </c>
      <c r="C172" s="1" t="s">
        <v>781</v>
      </c>
      <c r="D172" s="48" t="s">
        <v>367</v>
      </c>
      <c r="E172" s="46">
        <v>4.9533329999999998</v>
      </c>
      <c r="F172" s="46" t="s">
        <v>496</v>
      </c>
      <c r="G172" s="46">
        <v>4.4233330000000004</v>
      </c>
      <c r="H172" s="49">
        <v>1</v>
      </c>
      <c r="I172" s="49">
        <v>1</v>
      </c>
      <c r="J172" s="49">
        <v>0.96</v>
      </c>
      <c r="K172" s="49">
        <v>1</v>
      </c>
      <c r="L172" s="8">
        <f t="shared" si="10"/>
        <v>4.6883330000000001</v>
      </c>
      <c r="M172" s="27">
        <f t="shared" si="16"/>
        <v>0.98969072164948446</v>
      </c>
      <c r="N172" s="60">
        <f t="shared" si="12"/>
        <v>4.6399996701030926</v>
      </c>
      <c r="O172" s="3" t="s">
        <v>1101</v>
      </c>
      <c r="P172" s="3">
        <v>10</v>
      </c>
      <c r="Q172" s="28" t="s">
        <v>1102</v>
      </c>
    </row>
    <row r="173" spans="1:17" ht="17.25" x14ac:dyDescent="0.25">
      <c r="A173" s="1" t="s">
        <v>542</v>
      </c>
      <c r="B173" s="3">
        <v>28008049</v>
      </c>
      <c r="C173" s="1" t="s">
        <v>631</v>
      </c>
      <c r="D173" s="48" t="s">
        <v>632</v>
      </c>
      <c r="E173" s="46">
        <v>4.7566670000000002</v>
      </c>
      <c r="F173" s="46" t="s">
        <v>169</v>
      </c>
      <c r="G173" s="46">
        <v>4.5033329999999996</v>
      </c>
      <c r="H173" s="49">
        <v>1</v>
      </c>
      <c r="I173" s="49">
        <v>1</v>
      </c>
      <c r="J173" s="49">
        <v>1</v>
      </c>
      <c r="K173" s="49">
        <v>1</v>
      </c>
      <c r="L173" s="8">
        <f t="shared" si="10"/>
        <v>4.63</v>
      </c>
      <c r="M173" s="27">
        <f t="shared" si="16"/>
        <v>1</v>
      </c>
      <c r="N173" s="60">
        <f t="shared" si="12"/>
        <v>4.63</v>
      </c>
      <c r="O173" s="3" t="s">
        <v>1215</v>
      </c>
      <c r="P173" s="3">
        <v>12</v>
      </c>
      <c r="Q173" s="28" t="s">
        <v>1162</v>
      </c>
    </row>
    <row r="174" spans="1:17" ht="17.25" x14ac:dyDescent="0.25">
      <c r="A174" s="1" t="s">
        <v>655</v>
      </c>
      <c r="B174" s="3">
        <v>28014553</v>
      </c>
      <c r="C174" s="1" t="s">
        <v>664</v>
      </c>
      <c r="D174" s="48" t="s">
        <v>665</v>
      </c>
      <c r="E174" s="46">
        <v>5.14</v>
      </c>
      <c r="F174" s="46" t="s">
        <v>118</v>
      </c>
      <c r="G174" s="46">
        <v>4.2433329999999998</v>
      </c>
      <c r="H174" s="49">
        <v>0.98199999999999998</v>
      </c>
      <c r="I174" s="49">
        <v>0.98299999999999998</v>
      </c>
      <c r="J174" s="49">
        <v>0.98199999999999998</v>
      </c>
      <c r="K174" s="49">
        <v>1</v>
      </c>
      <c r="L174" s="8">
        <f t="shared" si="10"/>
        <v>4.6916665000000002</v>
      </c>
      <c r="M174" s="27">
        <f t="shared" si="16"/>
        <v>0.98669104843832822</v>
      </c>
      <c r="N174" s="60">
        <f t="shared" si="12"/>
        <v>4.6292253378079824</v>
      </c>
      <c r="O174" s="3" t="s">
        <v>1061</v>
      </c>
      <c r="P174" s="3">
        <v>30</v>
      </c>
      <c r="Q174" s="28" t="s">
        <v>1126</v>
      </c>
    </row>
    <row r="175" spans="1:17" ht="17.25" x14ac:dyDescent="0.25">
      <c r="A175" s="1" t="s">
        <v>411</v>
      </c>
      <c r="B175" s="3">
        <v>28008871</v>
      </c>
      <c r="C175" s="1" t="s">
        <v>480</v>
      </c>
      <c r="D175" s="48" t="s">
        <v>88</v>
      </c>
      <c r="E175" s="46">
        <v>4.8933330000000002</v>
      </c>
      <c r="F175" s="46" t="s">
        <v>145</v>
      </c>
      <c r="G175" s="46">
        <v>4.8</v>
      </c>
      <c r="H175" s="50">
        <v>0.95199999999999996</v>
      </c>
      <c r="I175" s="50">
        <v>1</v>
      </c>
      <c r="J175" s="50">
        <v>0.93300000000000005</v>
      </c>
      <c r="K175" s="50">
        <v>0.93799999999999994</v>
      </c>
      <c r="L175" s="8">
        <f t="shared" si="10"/>
        <v>4.8466664999999995</v>
      </c>
      <c r="M175" s="27">
        <f t="shared" si="16"/>
        <v>0.95503467305238665</v>
      </c>
      <c r="N175" s="60">
        <f t="shared" si="12"/>
        <v>4.6287345562214544</v>
      </c>
      <c r="O175" s="3" t="s">
        <v>1215</v>
      </c>
      <c r="P175" s="3">
        <v>13</v>
      </c>
      <c r="Q175" s="28" t="s">
        <v>1062</v>
      </c>
    </row>
    <row r="176" spans="1:17" ht="17.25" x14ac:dyDescent="0.25">
      <c r="A176" s="1" t="s">
        <v>540</v>
      </c>
      <c r="B176" s="3">
        <v>28007492</v>
      </c>
      <c r="C176" s="1" t="s">
        <v>614</v>
      </c>
      <c r="D176" s="48" t="s">
        <v>615</v>
      </c>
      <c r="E176" s="46">
        <v>4.8633329999999999</v>
      </c>
      <c r="F176" s="46" t="s">
        <v>616</v>
      </c>
      <c r="G176" s="46">
        <v>4.3899999999999997</v>
      </c>
      <c r="H176" s="49">
        <v>1</v>
      </c>
      <c r="I176" s="49">
        <v>1</v>
      </c>
      <c r="J176" s="49">
        <v>1</v>
      </c>
      <c r="K176" s="49">
        <v>1</v>
      </c>
      <c r="L176" s="8">
        <f t="shared" si="10"/>
        <v>4.6266664999999998</v>
      </c>
      <c r="M176" s="27">
        <f t="shared" si="16"/>
        <v>1</v>
      </c>
      <c r="N176" s="60">
        <f t="shared" si="12"/>
        <v>4.6266664999999998</v>
      </c>
      <c r="O176" s="3" t="s">
        <v>1215</v>
      </c>
      <c r="P176" s="3">
        <v>15</v>
      </c>
      <c r="Q176" s="28" t="s">
        <v>1126</v>
      </c>
    </row>
    <row r="177" spans="1:17" ht="17.25" x14ac:dyDescent="0.25">
      <c r="A177" s="1" t="s">
        <v>784</v>
      </c>
      <c r="B177" s="3">
        <v>28005988</v>
      </c>
      <c r="C177" s="1" t="s">
        <v>834</v>
      </c>
      <c r="D177" s="48" t="s">
        <v>462</v>
      </c>
      <c r="E177" s="46">
        <v>4.8899999999999997</v>
      </c>
      <c r="F177" s="46" t="s">
        <v>332</v>
      </c>
      <c r="G177" s="46">
        <v>4.3633329999999999</v>
      </c>
      <c r="H177" s="49">
        <v>1</v>
      </c>
      <c r="I177" s="49">
        <v>1</v>
      </c>
      <c r="J177" s="49">
        <v>1</v>
      </c>
      <c r="K177" s="49">
        <v>1</v>
      </c>
      <c r="L177" s="8">
        <f t="shared" si="10"/>
        <v>4.6266664999999998</v>
      </c>
      <c r="M177" s="27">
        <f t="shared" si="16"/>
        <v>1</v>
      </c>
      <c r="N177" s="60">
        <f t="shared" si="12"/>
        <v>4.6266664999999998</v>
      </c>
      <c r="O177" s="3" t="s">
        <v>1120</v>
      </c>
      <c r="P177" s="3">
        <v>27</v>
      </c>
      <c r="Q177" s="28" t="s">
        <v>1052</v>
      </c>
    </row>
    <row r="178" spans="1:17" ht="17.25" x14ac:dyDescent="0.25">
      <c r="A178" s="1" t="s">
        <v>250</v>
      </c>
      <c r="B178" s="3">
        <v>28022041</v>
      </c>
      <c r="C178" s="1" t="s">
        <v>251</v>
      </c>
      <c r="D178" s="48" t="s">
        <v>97</v>
      </c>
      <c r="E178" s="46">
        <v>4.7033329999999998</v>
      </c>
      <c r="F178" s="46" t="s">
        <v>252</v>
      </c>
      <c r="G178" s="46">
        <v>4.5433329999999996</v>
      </c>
      <c r="H178" s="49">
        <v>1</v>
      </c>
      <c r="I178" s="49">
        <v>1</v>
      </c>
      <c r="J178" s="49">
        <v>1</v>
      </c>
      <c r="K178" s="49">
        <v>1</v>
      </c>
      <c r="L178" s="8">
        <f t="shared" si="10"/>
        <v>4.6233329999999997</v>
      </c>
      <c r="M178" s="27">
        <f t="shared" si="16"/>
        <v>1</v>
      </c>
      <c r="N178" s="60">
        <f t="shared" si="12"/>
        <v>4.6233329999999997</v>
      </c>
      <c r="O178" s="3" t="s">
        <v>1182</v>
      </c>
      <c r="P178" s="3">
        <v>19</v>
      </c>
      <c r="Q178" s="28" t="s">
        <v>1290</v>
      </c>
    </row>
    <row r="179" spans="1:17" ht="17.25" x14ac:dyDescent="0.25">
      <c r="A179" s="1" t="s">
        <v>48</v>
      </c>
      <c r="B179" s="3">
        <v>28018320</v>
      </c>
      <c r="C179" s="1" t="s">
        <v>15</v>
      </c>
      <c r="D179" s="48" t="s">
        <v>87</v>
      </c>
      <c r="E179" s="46">
        <v>5.04</v>
      </c>
      <c r="F179" s="46" t="s">
        <v>130</v>
      </c>
      <c r="G179" s="46">
        <v>4.5633330000000001</v>
      </c>
      <c r="H179" s="49">
        <v>1</v>
      </c>
      <c r="I179" s="49">
        <v>0.86499999999999999</v>
      </c>
      <c r="J179" s="49">
        <v>1</v>
      </c>
      <c r="K179" s="49">
        <v>1</v>
      </c>
      <c r="L179" s="8">
        <f t="shared" si="10"/>
        <v>4.8016664999999996</v>
      </c>
      <c r="M179" s="27">
        <f t="shared" si="16"/>
        <v>0.9624478442280946</v>
      </c>
      <c r="N179" s="60">
        <f t="shared" si="12"/>
        <v>4.6213535716272602</v>
      </c>
      <c r="O179" s="3" t="s">
        <v>1205</v>
      </c>
      <c r="P179" s="3">
        <v>42</v>
      </c>
      <c r="Q179" s="28" t="s">
        <v>1206</v>
      </c>
    </row>
    <row r="180" spans="1:17" ht="17.25" x14ac:dyDescent="0.25">
      <c r="A180" s="1" t="s">
        <v>925</v>
      </c>
      <c r="B180" s="3">
        <v>28111400</v>
      </c>
      <c r="C180" s="1" t="s">
        <v>718</v>
      </c>
      <c r="D180" s="48" t="s">
        <v>124</v>
      </c>
      <c r="E180" s="46">
        <v>4.9066669999999997</v>
      </c>
      <c r="F180" s="46" t="s">
        <v>444</v>
      </c>
      <c r="G180" s="46">
        <v>4.38</v>
      </c>
      <c r="H180" s="50">
        <v>0.98799999999999999</v>
      </c>
      <c r="I180" s="50">
        <v>0.995</v>
      </c>
      <c r="J180" s="50">
        <v>0.99399999999999999</v>
      </c>
      <c r="K180" s="50">
        <v>1</v>
      </c>
      <c r="L180" s="8">
        <f t="shared" si="10"/>
        <v>4.6433334999999998</v>
      </c>
      <c r="M180" s="27">
        <f t="shared" si="16"/>
        <v>0.99423169342527096</v>
      </c>
      <c r="N180" s="60">
        <f t="shared" si="12"/>
        <v>4.6165493288432904</v>
      </c>
      <c r="O180" s="4" t="s">
        <v>1301</v>
      </c>
      <c r="P180" s="28">
        <v>108</v>
      </c>
      <c r="Q180" s="28" t="s">
        <v>1093</v>
      </c>
    </row>
    <row r="181" spans="1:17" ht="17.25" x14ac:dyDescent="0.25">
      <c r="A181" s="1" t="s">
        <v>655</v>
      </c>
      <c r="B181" s="3">
        <v>28014146</v>
      </c>
      <c r="C181" s="1" t="s">
        <v>660</v>
      </c>
      <c r="D181" s="48" t="s">
        <v>661</v>
      </c>
      <c r="E181" s="46">
        <v>5.023333</v>
      </c>
      <c r="F181" s="46" t="s">
        <v>645</v>
      </c>
      <c r="G181" s="46">
        <v>4.2066670000000004</v>
      </c>
      <c r="H181" s="49"/>
      <c r="I181" s="49">
        <v>1</v>
      </c>
      <c r="J181" s="49">
        <v>1</v>
      </c>
      <c r="K181" s="49">
        <v>1</v>
      </c>
      <c r="L181" s="8">
        <f t="shared" si="10"/>
        <v>4.6150000000000002</v>
      </c>
      <c r="M181" s="27">
        <f>COUNT(H181:K181)/SUM(1/I181,1/J181,1/K181)</f>
        <v>1</v>
      </c>
      <c r="N181" s="60">
        <f t="shared" si="12"/>
        <v>4.6150000000000002</v>
      </c>
      <c r="O181" s="3" t="s">
        <v>1061</v>
      </c>
      <c r="P181" s="3">
        <v>26</v>
      </c>
      <c r="Q181" s="28" t="s">
        <v>1062</v>
      </c>
    </row>
    <row r="182" spans="1:17" ht="17.25" x14ac:dyDescent="0.25">
      <c r="A182" s="1" t="s">
        <v>420</v>
      </c>
      <c r="B182" s="3">
        <v>28033400</v>
      </c>
      <c r="C182" s="1" t="s">
        <v>514</v>
      </c>
      <c r="D182" s="48" t="s">
        <v>87</v>
      </c>
      <c r="E182" s="46">
        <v>5.04</v>
      </c>
      <c r="F182" s="46" t="s">
        <v>170</v>
      </c>
      <c r="G182" s="46">
        <v>4.42</v>
      </c>
      <c r="H182" s="50">
        <v>1</v>
      </c>
      <c r="I182" s="50">
        <v>0.95599999999999996</v>
      </c>
      <c r="J182" s="50">
        <v>0.94899999999999995</v>
      </c>
      <c r="K182" s="50">
        <v>1</v>
      </c>
      <c r="L182" s="8">
        <f t="shared" si="10"/>
        <v>4.7300000000000004</v>
      </c>
      <c r="M182" s="27">
        <f>COUNT(H182:K182)/SUM(1/H182,1/I182,1/J182,1/K182)</f>
        <v>0.97566546793537179</v>
      </c>
      <c r="N182" s="60">
        <f t="shared" si="12"/>
        <v>4.6148976633343093</v>
      </c>
      <c r="O182" s="3" t="s">
        <v>1047</v>
      </c>
      <c r="P182" s="3">
        <v>60</v>
      </c>
      <c r="Q182" s="28" t="s">
        <v>1350</v>
      </c>
    </row>
    <row r="183" spans="1:17" ht="17.25" x14ac:dyDescent="0.25">
      <c r="A183" s="1" t="s">
        <v>922</v>
      </c>
      <c r="B183" s="3">
        <v>28016637</v>
      </c>
      <c r="C183" s="1" t="s">
        <v>923</v>
      </c>
      <c r="D183" s="48" t="s">
        <v>122</v>
      </c>
      <c r="E183" s="46">
        <v>4.7833329999999998</v>
      </c>
      <c r="F183" s="46" t="s">
        <v>548</v>
      </c>
      <c r="G183" s="46">
        <v>4.4400000000000004</v>
      </c>
      <c r="H183" s="49"/>
      <c r="I183" s="49"/>
      <c r="J183" s="49">
        <v>1</v>
      </c>
      <c r="K183" s="49">
        <v>1</v>
      </c>
      <c r="L183" s="8">
        <f t="shared" si="10"/>
        <v>4.6116665000000001</v>
      </c>
      <c r="M183" s="27">
        <f>COUNT(J183:K183)/SUM(1/J183,1/K183)</f>
        <v>1</v>
      </c>
      <c r="N183" s="60">
        <f t="shared" si="12"/>
        <v>4.6116665000000001</v>
      </c>
      <c r="O183" s="3" t="s">
        <v>1110</v>
      </c>
      <c r="P183" s="3">
        <v>22</v>
      </c>
      <c r="Q183" s="28" t="s">
        <v>1131</v>
      </c>
    </row>
    <row r="184" spans="1:17" ht="17.25" x14ac:dyDescent="0.25">
      <c r="A184" s="2" t="s">
        <v>48</v>
      </c>
      <c r="B184" s="3">
        <v>28018338</v>
      </c>
      <c r="C184" s="1" t="s">
        <v>33</v>
      </c>
      <c r="D184" s="48" t="s">
        <v>106</v>
      </c>
      <c r="E184" s="46">
        <v>5.0033329999999996</v>
      </c>
      <c r="F184" s="46" t="s">
        <v>166</v>
      </c>
      <c r="G184" s="46">
        <v>4.2166670000000002</v>
      </c>
      <c r="H184" s="49">
        <v>1</v>
      </c>
      <c r="I184" s="49">
        <v>1</v>
      </c>
      <c r="J184" s="49">
        <v>1</v>
      </c>
      <c r="K184" s="49">
        <v>1</v>
      </c>
      <c r="L184" s="8">
        <f t="shared" si="10"/>
        <v>4.6099999999999994</v>
      </c>
      <c r="M184" s="27">
        <f t="shared" ref="M184:M189" si="17">COUNT(H184:K184)/SUM(1/H184,1/I184,1/J184,1/K184)</f>
        <v>1</v>
      </c>
      <c r="N184" s="60">
        <f t="shared" si="12"/>
        <v>4.6099999999999994</v>
      </c>
      <c r="O184" s="3" t="s">
        <v>1205</v>
      </c>
      <c r="P184" s="3">
        <v>49</v>
      </c>
      <c r="Q184" s="28" t="s">
        <v>1239</v>
      </c>
    </row>
    <row r="185" spans="1:17" ht="17.25" x14ac:dyDescent="0.25">
      <c r="A185" s="1" t="s">
        <v>782</v>
      </c>
      <c r="B185" s="3">
        <v>28005775</v>
      </c>
      <c r="C185" s="1" t="s">
        <v>828</v>
      </c>
      <c r="D185" s="48" t="s">
        <v>187</v>
      </c>
      <c r="E185" s="46">
        <v>4.8466670000000001</v>
      </c>
      <c r="F185" s="46">
        <v>231</v>
      </c>
      <c r="G185" s="46">
        <v>4.3666669999999996</v>
      </c>
      <c r="H185" s="49">
        <v>1</v>
      </c>
      <c r="I185" s="49">
        <v>1</v>
      </c>
      <c r="J185" s="49">
        <v>1</v>
      </c>
      <c r="K185" s="49">
        <v>1</v>
      </c>
      <c r="L185" s="8">
        <f t="shared" si="10"/>
        <v>4.6066669999999998</v>
      </c>
      <c r="M185" s="27">
        <f t="shared" si="17"/>
        <v>1</v>
      </c>
      <c r="N185" s="60">
        <f t="shared" si="12"/>
        <v>4.6066669999999998</v>
      </c>
      <c r="O185" s="3" t="s">
        <v>1043</v>
      </c>
      <c r="P185" s="3">
        <v>16</v>
      </c>
      <c r="Q185" s="28" t="s">
        <v>1105</v>
      </c>
    </row>
    <row r="186" spans="1:17" ht="17.25" x14ac:dyDescent="0.25">
      <c r="A186" s="1" t="s">
        <v>916</v>
      </c>
      <c r="B186" s="3">
        <v>28033051</v>
      </c>
      <c r="C186" s="1" t="s">
        <v>960</v>
      </c>
      <c r="D186" s="48" t="s">
        <v>961</v>
      </c>
      <c r="E186" s="46">
        <v>4.99</v>
      </c>
      <c r="F186" s="46" t="s">
        <v>223</v>
      </c>
      <c r="G186" s="46">
        <v>4.29</v>
      </c>
      <c r="H186" s="49">
        <v>0.995</v>
      </c>
      <c r="I186" s="49">
        <v>0.97799999999999998</v>
      </c>
      <c r="J186" s="49">
        <v>0.99399999999999999</v>
      </c>
      <c r="K186" s="49">
        <v>1</v>
      </c>
      <c r="L186" s="8">
        <f t="shared" si="10"/>
        <v>4.6400000000000006</v>
      </c>
      <c r="M186" s="27">
        <f t="shared" si="17"/>
        <v>0.99168073319416217</v>
      </c>
      <c r="N186" s="60">
        <f t="shared" si="12"/>
        <v>4.6013986020209128</v>
      </c>
      <c r="O186" s="3" t="s">
        <v>1292</v>
      </c>
      <c r="P186" s="3">
        <v>107</v>
      </c>
      <c r="Q186" s="28" t="s">
        <v>1293</v>
      </c>
    </row>
    <row r="187" spans="1:17" ht="17.25" x14ac:dyDescent="0.25">
      <c r="A187" s="1" t="s">
        <v>919</v>
      </c>
      <c r="B187" s="3">
        <v>28016335</v>
      </c>
      <c r="C187" s="1" t="s">
        <v>920</v>
      </c>
      <c r="D187" s="48" t="s">
        <v>460</v>
      </c>
      <c r="E187" s="46">
        <v>4.79</v>
      </c>
      <c r="F187" s="46" t="s">
        <v>593</v>
      </c>
      <c r="G187" s="46">
        <v>4.41</v>
      </c>
      <c r="H187" s="49">
        <v>1</v>
      </c>
      <c r="I187" s="49">
        <v>1</v>
      </c>
      <c r="J187" s="49">
        <v>1</v>
      </c>
      <c r="K187" s="49">
        <v>1</v>
      </c>
      <c r="L187" s="8">
        <f t="shared" si="10"/>
        <v>4.5999999999999996</v>
      </c>
      <c r="M187" s="27">
        <f t="shared" si="17"/>
        <v>1</v>
      </c>
      <c r="N187" s="60">
        <f t="shared" si="12"/>
        <v>4.5999999999999996</v>
      </c>
      <c r="O187" s="3" t="s">
        <v>1088</v>
      </c>
      <c r="P187" s="3">
        <v>47</v>
      </c>
      <c r="Q187" s="28" t="s">
        <v>1261</v>
      </c>
    </row>
    <row r="188" spans="1:17" ht="17.25" x14ac:dyDescent="0.25">
      <c r="A188" s="1" t="s">
        <v>875</v>
      </c>
      <c r="B188" s="3">
        <v>28003047</v>
      </c>
      <c r="C188" s="1" t="s">
        <v>876</v>
      </c>
      <c r="D188" s="48" t="s">
        <v>330</v>
      </c>
      <c r="E188" s="46">
        <v>4.8366670000000003</v>
      </c>
      <c r="F188" s="46" t="s">
        <v>877</v>
      </c>
      <c r="G188" s="46">
        <v>4.3600000000000003</v>
      </c>
      <c r="H188" s="49">
        <v>1</v>
      </c>
      <c r="I188" s="49">
        <v>1</v>
      </c>
      <c r="J188" s="49">
        <v>1</v>
      </c>
      <c r="K188" s="49">
        <v>1</v>
      </c>
      <c r="L188" s="8">
        <f t="shared" si="10"/>
        <v>4.5983335000000007</v>
      </c>
      <c r="M188" s="27">
        <f t="shared" si="17"/>
        <v>1</v>
      </c>
      <c r="N188" s="60">
        <f t="shared" si="12"/>
        <v>4.5983335000000007</v>
      </c>
      <c r="O188" s="3" t="s">
        <v>1043</v>
      </c>
      <c r="P188" s="3">
        <v>17</v>
      </c>
      <c r="Q188" s="28" t="s">
        <v>1189</v>
      </c>
    </row>
    <row r="189" spans="1:17" ht="17.25" x14ac:dyDescent="0.25">
      <c r="A189" s="1" t="s">
        <v>48</v>
      </c>
      <c r="B189" s="3">
        <v>28018818</v>
      </c>
      <c r="C189" s="1" t="s">
        <v>14</v>
      </c>
      <c r="D189" s="48" t="s">
        <v>107</v>
      </c>
      <c r="E189" s="46">
        <v>4.84</v>
      </c>
      <c r="F189" s="46" t="s">
        <v>146</v>
      </c>
      <c r="G189" s="46">
        <v>4.3533330000000001</v>
      </c>
      <c r="H189" s="49">
        <v>1</v>
      </c>
      <c r="I189" s="49">
        <v>1</v>
      </c>
      <c r="J189" s="49">
        <v>1</v>
      </c>
      <c r="K189" s="49">
        <v>1</v>
      </c>
      <c r="L189" s="8">
        <f t="shared" si="10"/>
        <v>4.5966664999999995</v>
      </c>
      <c r="M189" s="27">
        <f t="shared" si="17"/>
        <v>1</v>
      </c>
      <c r="N189" s="60">
        <f t="shared" si="12"/>
        <v>4.5966664999999995</v>
      </c>
      <c r="O189" s="3" t="s">
        <v>1185</v>
      </c>
      <c r="P189" s="3">
        <v>69</v>
      </c>
      <c r="Q189" s="28" t="s">
        <v>1186</v>
      </c>
    </row>
    <row r="190" spans="1:17" ht="17.25" x14ac:dyDescent="0.25">
      <c r="A190" s="1" t="s">
        <v>48</v>
      </c>
      <c r="B190" s="3">
        <v>28018400</v>
      </c>
      <c r="C190" s="1" t="s">
        <v>50</v>
      </c>
      <c r="D190" s="48" t="s">
        <v>89</v>
      </c>
      <c r="E190" s="46">
        <v>4.8033330000000003</v>
      </c>
      <c r="F190" s="46" t="s">
        <v>132</v>
      </c>
      <c r="G190" s="46">
        <v>4.3866670000000001</v>
      </c>
      <c r="H190" s="49"/>
      <c r="I190" s="49"/>
      <c r="J190" s="49">
        <v>1</v>
      </c>
      <c r="K190" s="49">
        <v>1</v>
      </c>
      <c r="L190" s="8">
        <f t="shared" si="10"/>
        <v>4.5950000000000006</v>
      </c>
      <c r="M190" s="27">
        <f>COUNT(J190:K190)/SUM(1/J190,1/K190)</f>
        <v>1</v>
      </c>
      <c r="N190" s="60">
        <f t="shared" si="12"/>
        <v>4.5950000000000006</v>
      </c>
      <c r="O190" s="3" t="s">
        <v>1080</v>
      </c>
      <c r="P190" s="3">
        <v>114</v>
      </c>
      <c r="Q190" s="28" t="s">
        <v>1081</v>
      </c>
    </row>
    <row r="191" spans="1:17" ht="17.25" x14ac:dyDescent="0.25">
      <c r="A191" s="1" t="s">
        <v>868</v>
      </c>
      <c r="B191" s="3">
        <v>28000935</v>
      </c>
      <c r="C191" s="1" t="s">
        <v>886</v>
      </c>
      <c r="D191" s="48" t="s">
        <v>462</v>
      </c>
      <c r="E191" s="46">
        <v>4.8899999999999997</v>
      </c>
      <c r="F191" s="46" t="s">
        <v>597</v>
      </c>
      <c r="G191" s="46">
        <v>4.2866669999999996</v>
      </c>
      <c r="H191" s="49">
        <v>1</v>
      </c>
      <c r="I191" s="49">
        <v>1</v>
      </c>
      <c r="J191" s="49">
        <v>1</v>
      </c>
      <c r="K191" s="49">
        <v>1</v>
      </c>
      <c r="L191" s="8">
        <f t="shared" si="10"/>
        <v>4.5883334999999992</v>
      </c>
      <c r="M191" s="27">
        <f t="shared" ref="M191:M203" si="18">COUNT(H191:K191)/SUM(1/H191,1/I191,1/J191,1/K191)</f>
        <v>1</v>
      </c>
      <c r="N191" s="60">
        <f t="shared" si="12"/>
        <v>4.5883334999999992</v>
      </c>
      <c r="O191" s="3" t="s">
        <v>1043</v>
      </c>
      <c r="P191" s="3">
        <v>17</v>
      </c>
      <c r="Q191" s="28" t="s">
        <v>1189</v>
      </c>
    </row>
    <row r="192" spans="1:17" ht="17.25" x14ac:dyDescent="0.25">
      <c r="A192" s="1" t="s">
        <v>411</v>
      </c>
      <c r="B192" s="3">
        <v>28008936</v>
      </c>
      <c r="C192" s="1" t="s">
        <v>481</v>
      </c>
      <c r="D192" s="48" t="s">
        <v>106</v>
      </c>
      <c r="E192" s="46">
        <v>5.0033329999999996</v>
      </c>
      <c r="F192" s="46" t="s">
        <v>482</v>
      </c>
      <c r="G192" s="46">
        <v>5.0133330000000003</v>
      </c>
      <c r="H192" s="50">
        <v>0.83299999999999996</v>
      </c>
      <c r="I192" s="50">
        <v>1</v>
      </c>
      <c r="J192" s="50">
        <v>1</v>
      </c>
      <c r="K192" s="50">
        <v>0.85699999999999998</v>
      </c>
      <c r="L192" s="8">
        <f t="shared" si="10"/>
        <v>5.0083330000000004</v>
      </c>
      <c r="M192" s="27">
        <f t="shared" si="18"/>
        <v>0.91588902552536078</v>
      </c>
      <c r="N192" s="60">
        <f t="shared" si="12"/>
        <v>4.5870772308765071</v>
      </c>
      <c r="O192" s="3" t="s">
        <v>1250</v>
      </c>
      <c r="P192" s="3">
        <v>9</v>
      </c>
      <c r="Q192" s="28" t="s">
        <v>1284</v>
      </c>
    </row>
    <row r="193" spans="1:17" ht="17.25" x14ac:dyDescent="0.25">
      <c r="A193" s="1" t="s">
        <v>946</v>
      </c>
      <c r="B193" s="3">
        <v>28021290</v>
      </c>
      <c r="C193" s="1" t="s">
        <v>997</v>
      </c>
      <c r="D193" s="48" t="s">
        <v>377</v>
      </c>
      <c r="E193" s="46">
        <v>4.7066670000000004</v>
      </c>
      <c r="F193" s="46" t="s">
        <v>438</v>
      </c>
      <c r="G193" s="46">
        <v>4.4666670000000002</v>
      </c>
      <c r="H193" s="50">
        <v>1</v>
      </c>
      <c r="I193" s="50">
        <v>1</v>
      </c>
      <c r="J193" s="50">
        <v>1</v>
      </c>
      <c r="K193" s="50">
        <v>1</v>
      </c>
      <c r="L193" s="8">
        <f t="shared" si="10"/>
        <v>4.5866670000000003</v>
      </c>
      <c r="M193" s="27">
        <f t="shared" si="18"/>
        <v>1</v>
      </c>
      <c r="N193" s="60">
        <f t="shared" si="12"/>
        <v>4.5866670000000003</v>
      </c>
      <c r="O193" s="3" t="s">
        <v>1153</v>
      </c>
      <c r="P193" s="3">
        <v>79</v>
      </c>
      <c r="Q193" s="28" t="s">
        <v>1349</v>
      </c>
    </row>
    <row r="194" spans="1:17" ht="17.25" x14ac:dyDescent="0.25">
      <c r="A194" s="1" t="s">
        <v>846</v>
      </c>
      <c r="B194" s="3">
        <v>28015789</v>
      </c>
      <c r="C194" s="1" t="s">
        <v>847</v>
      </c>
      <c r="D194" s="48" t="s">
        <v>88</v>
      </c>
      <c r="E194" s="46">
        <v>4.8933330000000002</v>
      </c>
      <c r="F194" s="46" t="s">
        <v>609</v>
      </c>
      <c r="G194" s="46">
        <v>4.28</v>
      </c>
      <c r="H194" s="49">
        <v>1</v>
      </c>
      <c r="I194" s="49">
        <v>1</v>
      </c>
      <c r="J194" s="49">
        <v>1</v>
      </c>
      <c r="K194" s="49">
        <v>1</v>
      </c>
      <c r="L194" s="8">
        <f t="shared" si="10"/>
        <v>4.5866664999999998</v>
      </c>
      <c r="M194" s="27">
        <f t="shared" si="18"/>
        <v>1</v>
      </c>
      <c r="N194" s="60">
        <f t="shared" si="12"/>
        <v>4.5866664999999998</v>
      </c>
      <c r="O194" s="3" t="s">
        <v>1127</v>
      </c>
      <c r="P194" s="3">
        <v>47</v>
      </c>
      <c r="Q194" s="28" t="s">
        <v>1311</v>
      </c>
    </row>
    <row r="195" spans="1:17" ht="17.25" x14ac:dyDescent="0.25">
      <c r="A195" s="1" t="s">
        <v>925</v>
      </c>
      <c r="B195" s="3">
        <v>28020600</v>
      </c>
      <c r="C195" s="1" t="s">
        <v>985</v>
      </c>
      <c r="D195" s="48" t="s">
        <v>986</v>
      </c>
      <c r="E195" s="46">
        <v>4.8233329999999999</v>
      </c>
      <c r="F195" s="46" t="s">
        <v>857</v>
      </c>
      <c r="G195" s="46">
        <v>4.3499999999999996</v>
      </c>
      <c r="H195" s="49">
        <v>1</v>
      </c>
      <c r="I195" s="49">
        <v>1</v>
      </c>
      <c r="J195" s="49">
        <v>1</v>
      </c>
      <c r="K195" s="49">
        <v>1</v>
      </c>
      <c r="L195" s="8">
        <f t="shared" si="10"/>
        <v>4.5866664999999998</v>
      </c>
      <c r="M195" s="27">
        <f t="shared" si="18"/>
        <v>1</v>
      </c>
      <c r="N195" s="60">
        <f t="shared" si="12"/>
        <v>4.5866664999999998</v>
      </c>
      <c r="O195" s="3" t="s">
        <v>1303</v>
      </c>
      <c r="P195" s="3">
        <v>9</v>
      </c>
      <c r="Q195" s="28" t="s">
        <v>1287</v>
      </c>
    </row>
    <row r="196" spans="1:17" ht="17.25" x14ac:dyDescent="0.25">
      <c r="A196" s="1" t="s">
        <v>542</v>
      </c>
      <c r="B196" s="3">
        <v>28008057</v>
      </c>
      <c r="C196" s="1" t="s">
        <v>543</v>
      </c>
      <c r="D196" s="48" t="s">
        <v>175</v>
      </c>
      <c r="E196" s="46">
        <v>5.13</v>
      </c>
      <c r="F196" s="46" t="s">
        <v>186</v>
      </c>
      <c r="G196" s="46">
        <v>4.6166669999999996</v>
      </c>
      <c r="H196" s="49">
        <v>1</v>
      </c>
      <c r="I196" s="49">
        <v>0.93600000000000005</v>
      </c>
      <c r="J196" s="49">
        <v>0.90200000000000002</v>
      </c>
      <c r="K196" s="49">
        <v>0.93100000000000005</v>
      </c>
      <c r="L196" s="8">
        <f t="shared" si="10"/>
        <v>4.8733334999999993</v>
      </c>
      <c r="M196" s="27">
        <f t="shared" si="18"/>
        <v>0.94092466264232999</v>
      </c>
      <c r="N196" s="60">
        <f t="shared" si="12"/>
        <v>4.5854396794310643</v>
      </c>
      <c r="O196" s="3" t="s">
        <v>1090</v>
      </c>
      <c r="P196" s="3">
        <v>17</v>
      </c>
      <c r="Q196" s="28" t="s">
        <v>1161</v>
      </c>
    </row>
    <row r="197" spans="1:17" ht="17.25" x14ac:dyDescent="0.25">
      <c r="A197" s="1" t="s">
        <v>723</v>
      </c>
      <c r="B197" s="3">
        <v>28005465</v>
      </c>
      <c r="C197" s="1" t="s">
        <v>744</v>
      </c>
      <c r="D197" s="48" t="s">
        <v>484</v>
      </c>
      <c r="E197" s="46">
        <v>4.93</v>
      </c>
      <c r="F197" s="46" t="s">
        <v>745</v>
      </c>
      <c r="G197" s="46">
        <v>4.2366669999999997</v>
      </c>
      <c r="H197" s="49">
        <v>1</v>
      </c>
      <c r="I197" s="49">
        <v>1</v>
      </c>
      <c r="J197" s="49">
        <v>1</v>
      </c>
      <c r="K197" s="49">
        <v>1</v>
      </c>
      <c r="L197" s="8">
        <f t="shared" si="10"/>
        <v>4.5833335000000002</v>
      </c>
      <c r="M197" s="27">
        <f t="shared" si="18"/>
        <v>1</v>
      </c>
      <c r="N197" s="60">
        <f t="shared" si="12"/>
        <v>4.5833335000000002</v>
      </c>
      <c r="O197" s="3" t="s">
        <v>1120</v>
      </c>
      <c r="P197" s="3">
        <v>28</v>
      </c>
      <c r="Q197" s="28" t="s">
        <v>1372</v>
      </c>
    </row>
    <row r="198" spans="1:17" ht="17.25" x14ac:dyDescent="0.25">
      <c r="A198" s="1" t="s">
        <v>731</v>
      </c>
      <c r="B198" s="3">
        <v>28000951</v>
      </c>
      <c r="C198" s="1" t="s">
        <v>732</v>
      </c>
      <c r="D198" s="48" t="s">
        <v>334</v>
      </c>
      <c r="E198" s="46">
        <v>4.7533329999999996</v>
      </c>
      <c r="F198" s="46" t="s">
        <v>248</v>
      </c>
      <c r="G198" s="46">
        <v>4.4133329999999997</v>
      </c>
      <c r="H198" s="49">
        <v>1</v>
      </c>
      <c r="I198" s="49">
        <v>1</v>
      </c>
      <c r="J198" s="49">
        <v>1</v>
      </c>
      <c r="K198" s="49">
        <v>1</v>
      </c>
      <c r="L198" s="8">
        <f t="shared" si="10"/>
        <v>4.5833329999999997</v>
      </c>
      <c r="M198" s="27">
        <f t="shared" si="18"/>
        <v>1</v>
      </c>
      <c r="N198" s="60">
        <f t="shared" si="12"/>
        <v>4.5833329999999997</v>
      </c>
      <c r="O198" s="3" t="s">
        <v>1172</v>
      </c>
      <c r="P198" s="3">
        <v>52</v>
      </c>
      <c r="Q198" s="28" t="s">
        <v>1173</v>
      </c>
    </row>
    <row r="199" spans="1:17" ht="17.25" x14ac:dyDescent="0.25">
      <c r="A199" s="1" t="s">
        <v>925</v>
      </c>
      <c r="B199" s="3">
        <v>28087402</v>
      </c>
      <c r="C199" s="1" t="s">
        <v>990</v>
      </c>
      <c r="D199" s="48" t="s">
        <v>308</v>
      </c>
      <c r="E199" s="46">
        <v>4.87</v>
      </c>
      <c r="F199" s="46" t="s">
        <v>269</v>
      </c>
      <c r="G199" s="46">
        <v>4.2933329999999996</v>
      </c>
      <c r="H199" s="50">
        <v>1</v>
      </c>
      <c r="I199" s="50">
        <v>1</v>
      </c>
      <c r="J199" s="50">
        <v>1</v>
      </c>
      <c r="K199" s="50">
        <v>1</v>
      </c>
      <c r="L199" s="8">
        <f t="shared" si="10"/>
        <v>4.5816664999999999</v>
      </c>
      <c r="M199" s="27">
        <f t="shared" si="18"/>
        <v>1</v>
      </c>
      <c r="N199" s="60">
        <f t="shared" si="12"/>
        <v>4.5816664999999999</v>
      </c>
      <c r="O199" s="3" t="s">
        <v>1236</v>
      </c>
      <c r="P199" s="3">
        <v>108</v>
      </c>
      <c r="Q199" s="28" t="s">
        <v>1223</v>
      </c>
    </row>
    <row r="200" spans="1:17" ht="17.25" x14ac:dyDescent="0.25">
      <c r="A200" s="1" t="s">
        <v>919</v>
      </c>
      <c r="B200" s="3">
        <v>28016360</v>
      </c>
      <c r="C200" s="1" t="s">
        <v>921</v>
      </c>
      <c r="D200" s="48" t="s">
        <v>677</v>
      </c>
      <c r="E200" s="46">
        <v>4.66</v>
      </c>
      <c r="F200" s="46" t="s">
        <v>419</v>
      </c>
      <c r="G200" s="46">
        <v>4.5</v>
      </c>
      <c r="H200" s="49">
        <v>1</v>
      </c>
      <c r="I200" s="49">
        <v>1</v>
      </c>
      <c r="J200" s="49">
        <v>1</v>
      </c>
      <c r="K200" s="49">
        <v>1</v>
      </c>
      <c r="L200" s="8">
        <f t="shared" si="10"/>
        <v>4.58</v>
      </c>
      <c r="M200" s="27">
        <f t="shared" si="18"/>
        <v>1</v>
      </c>
      <c r="N200" s="60">
        <f t="shared" si="12"/>
        <v>4.58</v>
      </c>
      <c r="O200" s="3" t="s">
        <v>1314</v>
      </c>
      <c r="P200" s="3">
        <v>58</v>
      </c>
      <c r="Q200" s="28" t="s">
        <v>1067</v>
      </c>
    </row>
    <row r="201" spans="1:17" ht="17.25" x14ac:dyDescent="0.25">
      <c r="A201" s="1" t="s">
        <v>778</v>
      </c>
      <c r="B201" s="3">
        <v>28015398</v>
      </c>
      <c r="C201" s="1" t="s">
        <v>822</v>
      </c>
      <c r="D201" s="48" t="s">
        <v>87</v>
      </c>
      <c r="E201" s="46">
        <v>5.04</v>
      </c>
      <c r="F201" s="46" t="s">
        <v>161</v>
      </c>
      <c r="G201" s="46">
        <v>4.54</v>
      </c>
      <c r="H201" s="49">
        <v>0.94899999999999995</v>
      </c>
      <c r="I201" s="49">
        <v>0.95599999999999996</v>
      </c>
      <c r="J201" s="49">
        <v>0.91900000000000004</v>
      </c>
      <c r="K201" s="49">
        <v>1</v>
      </c>
      <c r="L201" s="8">
        <f t="shared" ref="L201:L264" si="19">AVERAGE(E201,G201)</f>
        <v>4.79</v>
      </c>
      <c r="M201" s="27">
        <f t="shared" si="18"/>
        <v>0.9551314657945521</v>
      </c>
      <c r="N201" s="60">
        <f t="shared" ref="N201:N264" si="20">L201*M201</f>
        <v>4.5750797211559044</v>
      </c>
      <c r="O201" s="3" t="s">
        <v>1055</v>
      </c>
      <c r="P201" s="3">
        <v>37</v>
      </c>
      <c r="Q201" s="28" t="s">
        <v>1282</v>
      </c>
    </row>
    <row r="202" spans="1:17" ht="17.25" x14ac:dyDescent="0.25">
      <c r="A202" s="1" t="s">
        <v>655</v>
      </c>
      <c r="B202" s="3">
        <v>28014499</v>
      </c>
      <c r="C202" s="1" t="s">
        <v>694</v>
      </c>
      <c r="D202" s="48" t="s">
        <v>695</v>
      </c>
      <c r="E202" s="46">
        <v>4.8833330000000004</v>
      </c>
      <c r="F202" s="46" t="s">
        <v>454</v>
      </c>
      <c r="G202" s="46">
        <v>4.3</v>
      </c>
      <c r="H202" s="49">
        <v>1</v>
      </c>
      <c r="I202" s="49">
        <v>0.98199999999999998</v>
      </c>
      <c r="J202" s="49">
        <v>1</v>
      </c>
      <c r="K202" s="49">
        <v>1</v>
      </c>
      <c r="L202" s="8">
        <f t="shared" si="19"/>
        <v>4.5916665000000005</v>
      </c>
      <c r="M202" s="27">
        <f t="shared" si="18"/>
        <v>0.99543841865179938</v>
      </c>
      <c r="N202" s="60">
        <f t="shared" si="20"/>
        <v>4.570721239736443</v>
      </c>
      <c r="O202" s="3" t="s">
        <v>1151</v>
      </c>
      <c r="P202" s="3">
        <v>30</v>
      </c>
      <c r="Q202" s="28" t="s">
        <v>1125</v>
      </c>
    </row>
    <row r="203" spans="1:17" ht="17.25" x14ac:dyDescent="0.25">
      <c r="A203" s="1" t="s">
        <v>533</v>
      </c>
      <c r="B203" s="3">
        <v>28006631</v>
      </c>
      <c r="C203" s="1" t="s">
        <v>588</v>
      </c>
      <c r="D203" s="48" t="s">
        <v>235</v>
      </c>
      <c r="E203" s="46">
        <v>5.17</v>
      </c>
      <c r="F203" s="46" t="s">
        <v>107</v>
      </c>
      <c r="G203" s="46">
        <v>4.84</v>
      </c>
      <c r="H203" s="49">
        <v>0.94599999999999995</v>
      </c>
      <c r="I203" s="49">
        <v>0.90500000000000003</v>
      </c>
      <c r="J203" s="49">
        <v>0.93</v>
      </c>
      <c r="K203" s="49">
        <v>0.875</v>
      </c>
      <c r="L203" s="8">
        <f t="shared" si="19"/>
        <v>5.0049999999999999</v>
      </c>
      <c r="M203" s="27">
        <f t="shared" si="18"/>
        <v>0.91320431585632789</v>
      </c>
      <c r="N203" s="60">
        <f t="shared" si="20"/>
        <v>4.5705876008609208</v>
      </c>
      <c r="O203" s="3" t="s">
        <v>1112</v>
      </c>
      <c r="P203" s="3">
        <v>22</v>
      </c>
      <c r="Q203" s="28" t="s">
        <v>1066</v>
      </c>
    </row>
    <row r="204" spans="1:17" ht="17.25" x14ac:dyDescent="0.25">
      <c r="A204" s="1" t="s">
        <v>925</v>
      </c>
      <c r="B204" s="3">
        <v>28020448</v>
      </c>
      <c r="C204" s="1" t="s">
        <v>927</v>
      </c>
      <c r="D204" s="48" t="s">
        <v>758</v>
      </c>
      <c r="E204" s="46">
        <v>4.8766670000000003</v>
      </c>
      <c r="F204" s="46" t="s">
        <v>274</v>
      </c>
      <c r="G204" s="46">
        <v>4.3033330000000003</v>
      </c>
      <c r="H204" s="49"/>
      <c r="I204" s="49">
        <v>0.99099999999999999</v>
      </c>
      <c r="J204" s="49">
        <v>1</v>
      </c>
      <c r="K204" s="49">
        <v>0.99299999999999999</v>
      </c>
      <c r="L204" s="8">
        <f t="shared" si="19"/>
        <v>4.59</v>
      </c>
      <c r="M204" s="27">
        <f>COUNT(I204:K204)/SUM(1/I204,1/J204,1/K204)</f>
        <v>0.99465173077525648</v>
      </c>
      <c r="N204" s="60">
        <f t="shared" si="20"/>
        <v>4.5654514442584269</v>
      </c>
      <c r="O204" s="3" t="s">
        <v>1195</v>
      </c>
      <c r="P204" s="3">
        <v>111</v>
      </c>
      <c r="Q204" s="28" t="s">
        <v>1196</v>
      </c>
    </row>
    <row r="205" spans="1:17" ht="17.25" x14ac:dyDescent="0.25">
      <c r="A205" s="1" t="s">
        <v>230</v>
      </c>
      <c r="B205" s="3">
        <v>28026799</v>
      </c>
      <c r="C205" s="1" t="s">
        <v>394</v>
      </c>
      <c r="D205" s="48" t="s">
        <v>395</v>
      </c>
      <c r="E205" s="46">
        <v>4.9333330000000002</v>
      </c>
      <c r="F205" s="46" t="s">
        <v>396</v>
      </c>
      <c r="G205" s="46">
        <v>4.32</v>
      </c>
      <c r="H205" s="49">
        <v>1</v>
      </c>
      <c r="I205" s="49">
        <v>0.98399999999999999</v>
      </c>
      <c r="J205" s="49">
        <v>0.96099999999999997</v>
      </c>
      <c r="K205" s="49">
        <v>1</v>
      </c>
      <c r="L205" s="8">
        <f t="shared" si="19"/>
        <v>4.6266665000000007</v>
      </c>
      <c r="M205" s="27">
        <f t="shared" ref="M205:M220" si="21">COUNT(H205:K205)/SUM(1/H205,1/I205,1/J205,1/K205)</f>
        <v>0.98598839282548978</v>
      </c>
      <c r="N205" s="60">
        <f t="shared" si="20"/>
        <v>4.5618394664745345</v>
      </c>
      <c r="O205" s="3" t="s">
        <v>1170</v>
      </c>
      <c r="P205" s="3">
        <v>27</v>
      </c>
      <c r="Q205" s="28" t="s">
        <v>1284</v>
      </c>
    </row>
    <row r="206" spans="1:17" ht="17.25" x14ac:dyDescent="0.25">
      <c r="A206" s="1" t="s">
        <v>224</v>
      </c>
      <c r="B206" s="3">
        <v>28023315</v>
      </c>
      <c r="C206" s="1" t="s">
        <v>225</v>
      </c>
      <c r="D206" s="48" t="s">
        <v>210</v>
      </c>
      <c r="E206" s="46">
        <v>4.943333</v>
      </c>
      <c r="F206" s="46" t="s">
        <v>150</v>
      </c>
      <c r="G206" s="46">
        <v>4.523333</v>
      </c>
      <c r="H206" s="49">
        <v>1</v>
      </c>
      <c r="I206" s="49">
        <v>0.93600000000000005</v>
      </c>
      <c r="J206" s="49">
        <v>0.96199999999999997</v>
      </c>
      <c r="K206" s="49">
        <v>0.95899999999999996</v>
      </c>
      <c r="L206" s="8">
        <f t="shared" si="19"/>
        <v>4.733333</v>
      </c>
      <c r="M206" s="27">
        <f t="shared" si="21"/>
        <v>0.96370912937589581</v>
      </c>
      <c r="N206" s="60">
        <f t="shared" si="20"/>
        <v>4.5615562244761971</v>
      </c>
      <c r="O206" s="3" t="s">
        <v>1108</v>
      </c>
      <c r="P206" s="3">
        <v>57</v>
      </c>
      <c r="Q206" s="28" t="s">
        <v>1109</v>
      </c>
    </row>
    <row r="207" spans="1:17" ht="17.25" x14ac:dyDescent="0.25">
      <c r="A207" s="1" t="s">
        <v>48</v>
      </c>
      <c r="B207" s="3">
        <v>28033477</v>
      </c>
      <c r="C207" s="1" t="s">
        <v>7</v>
      </c>
      <c r="D207" s="48" t="s">
        <v>124</v>
      </c>
      <c r="E207" s="46">
        <v>4.9066669999999997</v>
      </c>
      <c r="F207" s="46" t="s">
        <v>159</v>
      </c>
      <c r="G207" s="46">
        <v>4.3099999999999996</v>
      </c>
      <c r="H207" s="49">
        <v>1</v>
      </c>
      <c r="I207" s="49">
        <v>0.99299999999999999</v>
      </c>
      <c r="J207" s="49">
        <v>0.99299999999999999</v>
      </c>
      <c r="K207" s="49">
        <v>0.97199999999999998</v>
      </c>
      <c r="L207" s="8">
        <f t="shared" si="19"/>
        <v>4.6083334999999996</v>
      </c>
      <c r="M207" s="27">
        <f t="shared" si="21"/>
        <v>0.98938751410744086</v>
      </c>
      <c r="N207" s="60">
        <f t="shared" si="20"/>
        <v>4.5594276257430417</v>
      </c>
      <c r="O207" s="3" t="s">
        <v>1220</v>
      </c>
      <c r="P207" s="3">
        <v>123</v>
      </c>
      <c r="Q207" s="28" t="s">
        <v>1213</v>
      </c>
    </row>
    <row r="208" spans="1:17" ht="17.25" x14ac:dyDescent="0.25">
      <c r="A208" s="1" t="s">
        <v>538</v>
      </c>
      <c r="B208" s="3">
        <v>28035518</v>
      </c>
      <c r="C208" s="1" t="s">
        <v>598</v>
      </c>
      <c r="D208" s="48" t="s">
        <v>89</v>
      </c>
      <c r="E208" s="46">
        <v>4.8033330000000003</v>
      </c>
      <c r="F208" s="46" t="s">
        <v>573</v>
      </c>
      <c r="G208" s="46">
        <v>4.59</v>
      </c>
      <c r="H208" s="49">
        <v>1</v>
      </c>
      <c r="I208" s="49">
        <v>0.96399999999999997</v>
      </c>
      <c r="J208" s="49">
        <v>1</v>
      </c>
      <c r="K208" s="49">
        <v>0.92300000000000004</v>
      </c>
      <c r="L208" s="8">
        <f t="shared" si="19"/>
        <v>4.6966665000000001</v>
      </c>
      <c r="M208" s="27">
        <f t="shared" si="21"/>
        <v>0.9706928377240257</v>
      </c>
      <c r="N208" s="60">
        <f t="shared" si="20"/>
        <v>4.5590205327283675</v>
      </c>
      <c r="O208" s="3" t="s">
        <v>1250</v>
      </c>
      <c r="P208" s="3">
        <v>8</v>
      </c>
      <c r="Q208" s="28" t="s">
        <v>1114</v>
      </c>
    </row>
    <row r="209" spans="1:17" ht="17.25" x14ac:dyDescent="0.25">
      <c r="A209" s="1" t="s">
        <v>420</v>
      </c>
      <c r="B209" s="3">
        <v>28009860</v>
      </c>
      <c r="C209" s="1" t="s">
        <v>509</v>
      </c>
      <c r="D209" s="48" t="s">
        <v>510</v>
      </c>
      <c r="E209" s="46">
        <v>4.72</v>
      </c>
      <c r="F209" s="46" t="s">
        <v>320</v>
      </c>
      <c r="G209" s="46">
        <v>4.3966669999999999</v>
      </c>
      <c r="H209" s="50">
        <v>1</v>
      </c>
      <c r="I209" s="50">
        <v>1</v>
      </c>
      <c r="J209" s="50">
        <v>1</v>
      </c>
      <c r="K209" s="50">
        <v>1</v>
      </c>
      <c r="L209" s="8">
        <f t="shared" si="19"/>
        <v>4.5583334999999998</v>
      </c>
      <c r="M209" s="27">
        <f t="shared" si="21"/>
        <v>1</v>
      </c>
      <c r="N209" s="60">
        <f t="shared" si="20"/>
        <v>4.5583334999999998</v>
      </c>
      <c r="O209" s="3" t="s">
        <v>1262</v>
      </c>
      <c r="P209" s="3">
        <v>33</v>
      </c>
      <c r="Q209" s="28" t="s">
        <v>1162</v>
      </c>
    </row>
    <row r="210" spans="1:17" ht="17.25" x14ac:dyDescent="0.25">
      <c r="A210" s="1" t="s">
        <v>48</v>
      </c>
      <c r="B210" s="3">
        <v>28017854</v>
      </c>
      <c r="C210" s="1" t="s">
        <v>49</v>
      </c>
      <c r="D210" s="48" t="s">
        <v>83</v>
      </c>
      <c r="E210" s="46">
        <v>4.773333</v>
      </c>
      <c r="F210" s="46" t="s">
        <v>126</v>
      </c>
      <c r="G210" s="46">
        <v>4.3333329999999997</v>
      </c>
      <c r="H210" s="49">
        <v>1</v>
      </c>
      <c r="I210" s="49">
        <v>1</v>
      </c>
      <c r="J210" s="49">
        <v>1</v>
      </c>
      <c r="K210" s="49">
        <v>1</v>
      </c>
      <c r="L210" s="8">
        <f t="shared" si="19"/>
        <v>4.5533330000000003</v>
      </c>
      <c r="M210" s="27">
        <f t="shared" si="21"/>
        <v>1</v>
      </c>
      <c r="N210" s="60">
        <f t="shared" si="20"/>
        <v>4.5533330000000003</v>
      </c>
      <c r="O210" s="3" t="s">
        <v>1082</v>
      </c>
      <c r="P210" s="3">
        <v>72</v>
      </c>
      <c r="Q210" s="28" t="s">
        <v>1083</v>
      </c>
    </row>
    <row r="211" spans="1:17" ht="17.25" x14ac:dyDescent="0.25">
      <c r="A211" s="1" t="s">
        <v>875</v>
      </c>
      <c r="B211" s="3">
        <v>28003381</v>
      </c>
      <c r="C211" s="1" t="s">
        <v>897</v>
      </c>
      <c r="D211" s="48" t="s">
        <v>677</v>
      </c>
      <c r="E211" s="46">
        <v>4.66</v>
      </c>
      <c r="F211" s="46" t="s">
        <v>435</v>
      </c>
      <c r="G211" s="46">
        <v>4.443333</v>
      </c>
      <c r="H211" s="49">
        <v>1</v>
      </c>
      <c r="I211" s="49">
        <v>1</v>
      </c>
      <c r="J211" s="49">
        <v>1</v>
      </c>
      <c r="K211" s="49">
        <v>1</v>
      </c>
      <c r="L211" s="8">
        <f t="shared" si="19"/>
        <v>4.5516664999999996</v>
      </c>
      <c r="M211" s="27">
        <f t="shared" si="21"/>
        <v>1</v>
      </c>
      <c r="N211" s="60">
        <f t="shared" si="20"/>
        <v>4.5516664999999996</v>
      </c>
      <c r="O211" s="3" t="s">
        <v>1303</v>
      </c>
      <c r="P211" s="3">
        <v>9</v>
      </c>
      <c r="Q211" s="28" t="s">
        <v>1287</v>
      </c>
    </row>
    <row r="212" spans="1:17" ht="17.25" x14ac:dyDescent="0.25">
      <c r="A212" s="1" t="s">
        <v>925</v>
      </c>
      <c r="B212" s="3">
        <v>28020421</v>
      </c>
      <c r="C212" s="1" t="s">
        <v>926</v>
      </c>
      <c r="D212" s="48" t="s">
        <v>507</v>
      </c>
      <c r="E212" s="46">
        <v>4.8266669999999996</v>
      </c>
      <c r="F212" s="46" t="s">
        <v>910</v>
      </c>
      <c r="G212" s="46">
        <v>4.3166669999999998</v>
      </c>
      <c r="H212" s="49">
        <v>1</v>
      </c>
      <c r="I212" s="49">
        <v>0.99</v>
      </c>
      <c r="J212" s="49">
        <v>1</v>
      </c>
      <c r="K212" s="49">
        <v>0.99199999999999999</v>
      </c>
      <c r="L212" s="8">
        <f t="shared" si="19"/>
        <v>4.5716669999999997</v>
      </c>
      <c r="M212" s="27">
        <f t="shared" si="21"/>
        <v>0.99547914935025439</v>
      </c>
      <c r="N212" s="60">
        <f t="shared" si="20"/>
        <v>4.5509991762726294</v>
      </c>
      <c r="O212" s="3" t="s">
        <v>1207</v>
      </c>
      <c r="P212" s="3">
        <v>78</v>
      </c>
      <c r="Q212" s="28" t="s">
        <v>1208</v>
      </c>
    </row>
    <row r="213" spans="1:17" ht="17.25" x14ac:dyDescent="0.25">
      <c r="A213" s="1" t="s">
        <v>540</v>
      </c>
      <c r="B213" s="3">
        <v>28007476</v>
      </c>
      <c r="C213" s="1" t="s">
        <v>613</v>
      </c>
      <c r="D213" s="48" t="s">
        <v>329</v>
      </c>
      <c r="E213" s="46">
        <v>5.15</v>
      </c>
      <c r="F213" s="46" t="s">
        <v>216</v>
      </c>
      <c r="G213" s="46">
        <v>4.4800000000000004</v>
      </c>
      <c r="H213" s="49">
        <v>1</v>
      </c>
      <c r="I213" s="49">
        <v>0.96299999999999997</v>
      </c>
      <c r="J213" s="49">
        <v>0.91400000000000003</v>
      </c>
      <c r="K213" s="49">
        <v>0.90900000000000003</v>
      </c>
      <c r="L213" s="8">
        <f t="shared" si="19"/>
        <v>4.8150000000000004</v>
      </c>
      <c r="M213" s="27">
        <f t="shared" si="21"/>
        <v>0.94504034834970063</v>
      </c>
      <c r="N213" s="60">
        <f t="shared" si="20"/>
        <v>4.5503692773038091</v>
      </c>
      <c r="O213" s="3" t="s">
        <v>1110</v>
      </c>
      <c r="P213" s="3">
        <v>19</v>
      </c>
      <c r="Q213" s="28" t="s">
        <v>1274</v>
      </c>
    </row>
    <row r="214" spans="1:17" ht="17.25" x14ac:dyDescent="0.25">
      <c r="A214" s="1" t="s">
        <v>727</v>
      </c>
      <c r="B214" s="3">
        <v>28005651</v>
      </c>
      <c r="C214" s="1" t="s">
        <v>728</v>
      </c>
      <c r="D214" s="48" t="s">
        <v>506</v>
      </c>
      <c r="E214" s="46">
        <v>4.9666670000000002</v>
      </c>
      <c r="F214" s="46" t="s">
        <v>126</v>
      </c>
      <c r="G214" s="46">
        <v>4.3333329999999997</v>
      </c>
      <c r="H214" s="49">
        <v>0.97199999999999998</v>
      </c>
      <c r="I214" s="49">
        <v>1</v>
      </c>
      <c r="J214" s="49">
        <v>0.94099999999999995</v>
      </c>
      <c r="K214" s="49">
        <v>1</v>
      </c>
      <c r="L214" s="8">
        <f t="shared" si="19"/>
        <v>4.6500000000000004</v>
      </c>
      <c r="M214" s="27">
        <f t="shared" si="21"/>
        <v>0.9776351680675861</v>
      </c>
      <c r="N214" s="60">
        <f t="shared" si="20"/>
        <v>4.5460035315142759</v>
      </c>
      <c r="O214" s="3" t="s">
        <v>1043</v>
      </c>
      <c r="P214" s="3">
        <v>16</v>
      </c>
      <c r="Q214" s="28" t="s">
        <v>1105</v>
      </c>
    </row>
    <row r="215" spans="1:17" ht="17.25" x14ac:dyDescent="0.25">
      <c r="A215" s="1" t="s">
        <v>925</v>
      </c>
      <c r="B215" s="3">
        <v>28020480</v>
      </c>
      <c r="C215" s="1" t="s">
        <v>932</v>
      </c>
      <c r="D215" s="48" t="s">
        <v>306</v>
      </c>
      <c r="E215" s="46">
        <v>5.0366669999999996</v>
      </c>
      <c r="F215" s="46" t="s">
        <v>170</v>
      </c>
      <c r="G215" s="46">
        <v>4.42</v>
      </c>
      <c r="H215" s="49">
        <v>0.96499999999999997</v>
      </c>
      <c r="I215" s="49">
        <v>0.93700000000000006</v>
      </c>
      <c r="J215" s="49">
        <v>0.97299999999999998</v>
      </c>
      <c r="K215" s="49">
        <v>0.97099999999999997</v>
      </c>
      <c r="L215" s="8">
        <f t="shared" si="19"/>
        <v>4.7283334999999997</v>
      </c>
      <c r="M215" s="27">
        <f t="shared" si="21"/>
        <v>0.96127950860533007</v>
      </c>
      <c r="N215" s="60">
        <f t="shared" si="20"/>
        <v>4.54525010340212</v>
      </c>
      <c r="O215" s="3" t="s">
        <v>1115</v>
      </c>
      <c r="P215" s="3">
        <v>73</v>
      </c>
      <c r="Q215" s="28" t="s">
        <v>1163</v>
      </c>
    </row>
    <row r="216" spans="1:17" ht="17.25" x14ac:dyDescent="0.25">
      <c r="A216" s="1" t="s">
        <v>542</v>
      </c>
      <c r="B216" s="3">
        <v>28008197</v>
      </c>
      <c r="C216" s="1" t="s">
        <v>637</v>
      </c>
      <c r="D216" s="48" t="s">
        <v>367</v>
      </c>
      <c r="E216" s="46">
        <v>4.9533329999999998</v>
      </c>
      <c r="F216" s="46" t="s">
        <v>368</v>
      </c>
      <c r="G216" s="46">
        <v>4.1366670000000001</v>
      </c>
      <c r="H216" s="49">
        <v>1</v>
      </c>
      <c r="I216" s="49">
        <v>1</v>
      </c>
      <c r="J216" s="49">
        <v>1</v>
      </c>
      <c r="K216" s="49">
        <v>1</v>
      </c>
      <c r="L216" s="8">
        <f t="shared" si="19"/>
        <v>4.5449999999999999</v>
      </c>
      <c r="M216" s="27">
        <f t="shared" si="21"/>
        <v>1</v>
      </c>
      <c r="N216" s="60">
        <f t="shared" si="20"/>
        <v>4.5449999999999999</v>
      </c>
      <c r="O216" s="3" t="s">
        <v>1211</v>
      </c>
      <c r="P216" s="3">
        <v>12</v>
      </c>
      <c r="Q216" s="28" t="s">
        <v>1050</v>
      </c>
    </row>
    <row r="217" spans="1:17" ht="17.25" x14ac:dyDescent="0.25">
      <c r="A217" s="1" t="s">
        <v>1008</v>
      </c>
      <c r="B217" s="3">
        <v>28001702</v>
      </c>
      <c r="C217" s="1" t="s">
        <v>1020</v>
      </c>
      <c r="D217" s="48" t="s">
        <v>89</v>
      </c>
      <c r="E217" s="46">
        <v>4.8033330000000003</v>
      </c>
      <c r="F217" s="46" t="s">
        <v>597</v>
      </c>
      <c r="G217" s="46">
        <v>4.2866669999999996</v>
      </c>
      <c r="H217" s="49">
        <v>1</v>
      </c>
      <c r="I217" s="49">
        <v>1</v>
      </c>
      <c r="J217" s="49">
        <v>1</v>
      </c>
      <c r="K217" s="49">
        <v>1</v>
      </c>
      <c r="L217" s="8">
        <f t="shared" si="19"/>
        <v>4.5449999999999999</v>
      </c>
      <c r="M217" s="27">
        <f t="shared" si="21"/>
        <v>1</v>
      </c>
      <c r="N217" s="60">
        <f t="shared" si="20"/>
        <v>4.5449999999999999</v>
      </c>
      <c r="O217" s="3" t="s">
        <v>1363</v>
      </c>
      <c r="P217" s="3">
        <v>54</v>
      </c>
      <c r="Q217" s="28" t="s">
        <v>1093</v>
      </c>
    </row>
    <row r="218" spans="1:17" ht="17.25" x14ac:dyDescent="0.25">
      <c r="A218" s="1" t="s">
        <v>925</v>
      </c>
      <c r="B218" s="3">
        <v>28020650</v>
      </c>
      <c r="C218" s="1" t="s">
        <v>987</v>
      </c>
      <c r="D218" s="48" t="s">
        <v>739</v>
      </c>
      <c r="E218" s="46">
        <v>4.92</v>
      </c>
      <c r="F218" s="46" t="s">
        <v>399</v>
      </c>
      <c r="G218" s="46">
        <v>4.266667</v>
      </c>
      <c r="H218" s="49">
        <v>1</v>
      </c>
      <c r="I218" s="49">
        <v>0.98899999999999999</v>
      </c>
      <c r="J218" s="49">
        <v>0.98499999999999999</v>
      </c>
      <c r="K218" s="49">
        <v>0.98399999999999999</v>
      </c>
      <c r="L218" s="8">
        <f t="shared" si="19"/>
        <v>4.5933335</v>
      </c>
      <c r="M218" s="27">
        <f t="shared" si="21"/>
        <v>0.9894595508970242</v>
      </c>
      <c r="N218" s="60">
        <f t="shared" si="20"/>
        <v>4.544917702030256</v>
      </c>
      <c r="O218" s="3" t="s">
        <v>1049</v>
      </c>
      <c r="P218" s="3">
        <v>51</v>
      </c>
      <c r="Q218" s="28" t="s">
        <v>1376</v>
      </c>
    </row>
    <row r="219" spans="1:17" ht="17.25" x14ac:dyDescent="0.25">
      <c r="A219" s="2" t="s">
        <v>48</v>
      </c>
      <c r="B219" s="3">
        <v>28017447</v>
      </c>
      <c r="C219" s="1" t="s">
        <v>28</v>
      </c>
      <c r="D219" s="48" t="s">
        <v>175</v>
      </c>
      <c r="E219" s="46">
        <v>5.13</v>
      </c>
      <c r="F219" s="46" t="s">
        <v>161</v>
      </c>
      <c r="G219" s="46">
        <v>4.54</v>
      </c>
      <c r="H219" s="49">
        <v>0.99299999999999999</v>
      </c>
      <c r="I219" s="49">
        <v>0.86699999999999999</v>
      </c>
      <c r="J219" s="49">
        <v>0.93899999999999995</v>
      </c>
      <c r="K219" s="49">
        <v>0.96899999999999997</v>
      </c>
      <c r="L219" s="8">
        <f t="shared" si="19"/>
        <v>4.835</v>
      </c>
      <c r="M219" s="27">
        <f t="shared" si="21"/>
        <v>0.93953916259927173</v>
      </c>
      <c r="N219" s="60">
        <f t="shared" si="20"/>
        <v>4.5426718511674791</v>
      </c>
      <c r="O219" s="3" t="s">
        <v>1070</v>
      </c>
      <c r="P219" s="3">
        <v>51</v>
      </c>
      <c r="Q219" s="28" t="s">
        <v>1231</v>
      </c>
    </row>
    <row r="220" spans="1:17" ht="17.25" x14ac:dyDescent="0.25">
      <c r="A220" s="1" t="s">
        <v>943</v>
      </c>
      <c r="B220" s="3">
        <v>28016971</v>
      </c>
      <c r="C220" s="1" t="s">
        <v>944</v>
      </c>
      <c r="D220" s="48" t="s">
        <v>627</v>
      </c>
      <c r="E220" s="46">
        <v>4.9633330000000004</v>
      </c>
      <c r="F220" s="46" t="s">
        <v>840</v>
      </c>
      <c r="G220" s="46">
        <v>4.12</v>
      </c>
      <c r="H220" s="49">
        <v>1</v>
      </c>
      <c r="I220" s="49">
        <v>1</v>
      </c>
      <c r="J220" s="49">
        <v>1</v>
      </c>
      <c r="K220" s="49">
        <v>1</v>
      </c>
      <c r="L220" s="8">
        <f t="shared" si="19"/>
        <v>4.5416664999999998</v>
      </c>
      <c r="M220" s="27">
        <f t="shared" si="21"/>
        <v>1</v>
      </c>
      <c r="N220" s="60">
        <f t="shared" si="20"/>
        <v>4.5416664999999998</v>
      </c>
      <c r="O220" s="3" t="s">
        <v>1182</v>
      </c>
      <c r="P220" s="3">
        <v>21</v>
      </c>
      <c r="Q220" s="28" t="s">
        <v>1197</v>
      </c>
    </row>
    <row r="221" spans="1:17" ht="17.25" x14ac:dyDescent="0.25">
      <c r="A221" s="1" t="s">
        <v>778</v>
      </c>
      <c r="B221" s="3">
        <v>28015355</v>
      </c>
      <c r="C221" s="1" t="s">
        <v>779</v>
      </c>
      <c r="D221" s="48" t="s">
        <v>451</v>
      </c>
      <c r="E221" s="46">
        <v>4.8099999999999996</v>
      </c>
      <c r="F221" s="46" t="s">
        <v>464</v>
      </c>
      <c r="G221" s="46">
        <v>4.2699999999999996</v>
      </c>
      <c r="H221" s="49"/>
      <c r="I221" s="49"/>
      <c r="J221" s="49">
        <v>1</v>
      </c>
      <c r="K221" s="49">
        <v>1</v>
      </c>
      <c r="L221" s="8">
        <f t="shared" si="19"/>
        <v>4.5399999999999991</v>
      </c>
      <c r="M221" s="27">
        <f>COUNT(H221:K221)/SUM(1/J221,1/K221)</f>
        <v>1</v>
      </c>
      <c r="N221" s="60">
        <f t="shared" si="20"/>
        <v>4.5399999999999991</v>
      </c>
      <c r="O221" s="3" t="s">
        <v>1072</v>
      </c>
      <c r="P221" s="3">
        <v>21</v>
      </c>
      <c r="Q221" s="28" t="s">
        <v>1073</v>
      </c>
    </row>
    <row r="222" spans="1:17" ht="17.25" x14ac:dyDescent="0.25">
      <c r="A222" s="1" t="s">
        <v>1032</v>
      </c>
      <c r="B222" s="3">
        <v>28016874</v>
      </c>
      <c r="C222" s="1" t="s">
        <v>991</v>
      </c>
      <c r="D222" s="48" t="s">
        <v>268</v>
      </c>
      <c r="E222" s="46">
        <v>4.8666669999999996</v>
      </c>
      <c r="F222" s="46" t="s">
        <v>332</v>
      </c>
      <c r="G222" s="46">
        <v>4.3633329999999999</v>
      </c>
      <c r="H222" s="50">
        <v>0.98699999999999999</v>
      </c>
      <c r="I222" s="50">
        <v>0.98399999999999999</v>
      </c>
      <c r="J222" s="50">
        <v>0.97899999999999998</v>
      </c>
      <c r="K222" s="50">
        <v>0.98299999999999998</v>
      </c>
      <c r="L222" s="8">
        <f t="shared" si="19"/>
        <v>4.6150000000000002</v>
      </c>
      <c r="M222" s="27">
        <f t="shared" ref="M222:M253" si="22">COUNT(H222:K222)/SUM(1/H222,1/I222,1/J222,1/K222)</f>
        <v>0.98324166684649783</v>
      </c>
      <c r="N222" s="60">
        <f t="shared" si="20"/>
        <v>4.5376602924965876</v>
      </c>
      <c r="O222" s="3" t="s">
        <v>1360</v>
      </c>
      <c r="P222" s="3">
        <v>105</v>
      </c>
      <c r="Q222" s="28" t="s">
        <v>1361</v>
      </c>
    </row>
    <row r="223" spans="1:17" ht="17.25" x14ac:dyDescent="0.25">
      <c r="A223" s="1" t="s">
        <v>535</v>
      </c>
      <c r="B223" s="3">
        <v>28006720</v>
      </c>
      <c r="C223" s="1" t="s">
        <v>536</v>
      </c>
      <c r="D223" s="48" t="s">
        <v>193</v>
      </c>
      <c r="E223" s="46">
        <v>5.0599999999999996</v>
      </c>
      <c r="F223" s="46" t="s">
        <v>507</v>
      </c>
      <c r="G223" s="46">
        <v>4.8266669999999996</v>
      </c>
      <c r="H223" s="49">
        <v>0.94699999999999995</v>
      </c>
      <c r="I223" s="49">
        <v>0.84699999999999998</v>
      </c>
      <c r="J223" s="49">
        <v>0.92</v>
      </c>
      <c r="K223" s="49">
        <v>0.96199999999999997</v>
      </c>
      <c r="L223" s="8">
        <f t="shared" si="19"/>
        <v>4.9433334999999996</v>
      </c>
      <c r="M223" s="27">
        <f t="shared" si="22"/>
        <v>0.91678748282063605</v>
      </c>
      <c r="N223" s="60">
        <f t="shared" si="20"/>
        <v>4.5319862762079239</v>
      </c>
      <c r="O223" s="3" t="s">
        <v>1157</v>
      </c>
      <c r="P223" s="3">
        <v>66</v>
      </c>
      <c r="Q223" s="28" t="s">
        <v>1158</v>
      </c>
    </row>
    <row r="224" spans="1:17" ht="17.25" x14ac:dyDescent="0.25">
      <c r="A224" s="1" t="s">
        <v>911</v>
      </c>
      <c r="B224" s="3">
        <v>28020340</v>
      </c>
      <c r="C224" s="1" t="s">
        <v>914</v>
      </c>
      <c r="D224" s="48" t="s">
        <v>442</v>
      </c>
      <c r="E224" s="46">
        <v>4.9266670000000001</v>
      </c>
      <c r="F224" s="46" t="s">
        <v>915</v>
      </c>
      <c r="G224" s="46">
        <v>4.1333330000000004</v>
      </c>
      <c r="H224" s="49">
        <v>1</v>
      </c>
      <c r="I224" s="49">
        <v>1</v>
      </c>
      <c r="J224" s="49">
        <v>1</v>
      </c>
      <c r="K224" s="49">
        <v>1</v>
      </c>
      <c r="L224" s="8">
        <f t="shared" si="19"/>
        <v>4.53</v>
      </c>
      <c r="M224" s="27">
        <f t="shared" si="22"/>
        <v>1</v>
      </c>
      <c r="N224" s="60">
        <f t="shared" si="20"/>
        <v>4.53</v>
      </c>
      <c r="O224" s="3" t="s">
        <v>1099</v>
      </c>
      <c r="P224" s="3">
        <v>53</v>
      </c>
      <c r="Q224" s="28" t="s">
        <v>1100</v>
      </c>
    </row>
    <row r="225" spans="1:17" ht="17.25" x14ac:dyDescent="0.25">
      <c r="A225" s="1" t="s">
        <v>804</v>
      </c>
      <c r="B225" s="3">
        <v>28013972</v>
      </c>
      <c r="C225" s="1" t="s">
        <v>806</v>
      </c>
      <c r="D225" s="48" t="s">
        <v>193</v>
      </c>
      <c r="E225" s="46">
        <v>5.0599999999999996</v>
      </c>
      <c r="F225" s="46" t="s">
        <v>343</v>
      </c>
      <c r="G225" s="46">
        <v>4.5133330000000003</v>
      </c>
      <c r="H225" s="49">
        <v>0.93799999999999994</v>
      </c>
      <c r="I225" s="49">
        <v>0.95699999999999996</v>
      </c>
      <c r="J225" s="49">
        <v>0.96199999999999997</v>
      </c>
      <c r="K225" s="49">
        <v>0.92900000000000005</v>
      </c>
      <c r="L225" s="8">
        <f t="shared" si="19"/>
        <v>4.7866664999999999</v>
      </c>
      <c r="M225" s="27">
        <f t="shared" si="22"/>
        <v>0.94630713305411929</v>
      </c>
      <c r="N225" s="60">
        <f t="shared" si="20"/>
        <v>4.5296566525011954</v>
      </c>
      <c r="O225" s="3" t="s">
        <v>1122</v>
      </c>
      <c r="P225" s="3">
        <v>24</v>
      </c>
      <c r="Q225" s="28" t="s">
        <v>1050</v>
      </c>
    </row>
    <row r="226" spans="1:17" ht="17.25" x14ac:dyDescent="0.25">
      <c r="A226" s="1" t="s">
        <v>652</v>
      </c>
      <c r="B226" s="3">
        <v>28035097</v>
      </c>
      <c r="C226" s="1" t="s">
        <v>653</v>
      </c>
      <c r="D226" s="48" t="s">
        <v>654</v>
      </c>
      <c r="E226" s="46">
        <v>4.6533329999999999</v>
      </c>
      <c r="F226" s="46" t="s">
        <v>320</v>
      </c>
      <c r="G226" s="46">
        <v>4.3966669999999999</v>
      </c>
      <c r="H226" s="49">
        <v>1</v>
      </c>
      <c r="I226" s="49">
        <v>1</v>
      </c>
      <c r="J226" s="49">
        <v>1</v>
      </c>
      <c r="K226" s="49">
        <v>1</v>
      </c>
      <c r="L226" s="8">
        <f t="shared" si="19"/>
        <v>4.5250000000000004</v>
      </c>
      <c r="M226" s="27">
        <f t="shared" si="22"/>
        <v>1</v>
      </c>
      <c r="N226" s="60">
        <f t="shared" si="20"/>
        <v>4.5250000000000004</v>
      </c>
      <c r="O226" s="3" t="s">
        <v>1129</v>
      </c>
      <c r="P226" s="3">
        <v>34</v>
      </c>
      <c r="Q226" s="28" t="s">
        <v>1296</v>
      </c>
    </row>
    <row r="227" spans="1:17" ht="17.25" x14ac:dyDescent="0.25">
      <c r="A227" s="1" t="s">
        <v>1008</v>
      </c>
      <c r="B227" s="3">
        <v>28001826</v>
      </c>
      <c r="C227" s="1" t="s">
        <v>1024</v>
      </c>
      <c r="D227" s="48" t="s">
        <v>349</v>
      </c>
      <c r="E227" s="46">
        <v>5.0633330000000001</v>
      </c>
      <c r="F227" s="46" t="s">
        <v>702</v>
      </c>
      <c r="G227" s="46">
        <v>4.6900000000000004</v>
      </c>
      <c r="H227" s="49">
        <v>0.95699999999999996</v>
      </c>
      <c r="I227" s="49">
        <v>0.88600000000000001</v>
      </c>
      <c r="J227" s="49">
        <v>0.877</v>
      </c>
      <c r="K227" s="49">
        <v>1</v>
      </c>
      <c r="L227" s="8">
        <f t="shared" si="19"/>
        <v>4.8766665000000007</v>
      </c>
      <c r="M227" s="27">
        <f t="shared" si="22"/>
        <v>0.92724572581739417</v>
      </c>
      <c r="N227" s="60">
        <f t="shared" si="20"/>
        <v>4.5218681683618716</v>
      </c>
      <c r="O227" s="3" t="s">
        <v>1395</v>
      </c>
      <c r="P227" s="3">
        <v>114</v>
      </c>
      <c r="Q227" s="28" t="s">
        <v>1249</v>
      </c>
    </row>
    <row r="228" spans="1:17" ht="17.25" x14ac:dyDescent="0.25">
      <c r="A228" s="1" t="s">
        <v>875</v>
      </c>
      <c r="B228" s="3">
        <v>28003055</v>
      </c>
      <c r="C228" s="1" t="s">
        <v>878</v>
      </c>
      <c r="D228" s="48" t="s">
        <v>88</v>
      </c>
      <c r="E228" s="46">
        <v>4.8933330000000002</v>
      </c>
      <c r="F228" s="46" t="s">
        <v>469</v>
      </c>
      <c r="G228" s="46">
        <v>4.1500000000000004</v>
      </c>
      <c r="H228" s="49">
        <v>1</v>
      </c>
      <c r="I228" s="49">
        <v>1</v>
      </c>
      <c r="J228" s="49">
        <v>1</v>
      </c>
      <c r="K228" s="49">
        <v>1</v>
      </c>
      <c r="L228" s="8">
        <f t="shared" si="19"/>
        <v>4.5216665000000003</v>
      </c>
      <c r="M228" s="27">
        <f t="shared" si="22"/>
        <v>1</v>
      </c>
      <c r="N228" s="60">
        <f t="shared" si="20"/>
        <v>4.5216665000000003</v>
      </c>
      <c r="O228" s="3" t="s">
        <v>1215</v>
      </c>
      <c r="P228" s="3">
        <v>13</v>
      </c>
      <c r="Q228" s="28" t="s">
        <v>1062</v>
      </c>
    </row>
    <row r="229" spans="1:17" ht="17.25" x14ac:dyDescent="0.25">
      <c r="A229" s="1" t="s">
        <v>202</v>
      </c>
      <c r="B229" s="3">
        <v>28022459</v>
      </c>
      <c r="C229" s="1" t="s">
        <v>270</v>
      </c>
      <c r="D229" s="48" t="s">
        <v>163</v>
      </c>
      <c r="E229" s="46">
        <v>4.67</v>
      </c>
      <c r="F229" s="46" t="s">
        <v>148</v>
      </c>
      <c r="G229" s="46">
        <v>4.6033330000000001</v>
      </c>
      <c r="H229" s="49">
        <v>0.97499999999999998</v>
      </c>
      <c r="I229" s="49">
        <v>0.97399999999999998</v>
      </c>
      <c r="J229" s="49">
        <v>1</v>
      </c>
      <c r="K229" s="49">
        <v>0.95199999999999996</v>
      </c>
      <c r="L229" s="8">
        <f t="shared" si="19"/>
        <v>4.6366665000000005</v>
      </c>
      <c r="M229" s="27">
        <f t="shared" si="22"/>
        <v>0.97495457737547808</v>
      </c>
      <c r="N229" s="60">
        <f t="shared" si="20"/>
        <v>4.5205392279385377</v>
      </c>
      <c r="O229" s="3" t="s">
        <v>1055</v>
      </c>
      <c r="P229" s="3">
        <v>25</v>
      </c>
      <c r="Q229" s="28" t="s">
        <v>1256</v>
      </c>
    </row>
    <row r="230" spans="1:17" ht="17.25" x14ac:dyDescent="0.25">
      <c r="A230" s="1" t="s">
        <v>875</v>
      </c>
      <c r="B230" s="3">
        <v>28029372</v>
      </c>
      <c r="C230" s="1" t="s">
        <v>907</v>
      </c>
      <c r="D230" s="48" t="s">
        <v>522</v>
      </c>
      <c r="E230" s="46">
        <v>4.75</v>
      </c>
      <c r="F230" s="46" t="s">
        <v>168</v>
      </c>
      <c r="G230" s="46">
        <v>4.4633330000000004</v>
      </c>
      <c r="H230" s="49">
        <v>0.92900000000000005</v>
      </c>
      <c r="I230" s="49">
        <v>1</v>
      </c>
      <c r="J230" s="49">
        <v>1</v>
      </c>
      <c r="K230" s="49">
        <v>1</v>
      </c>
      <c r="L230" s="8">
        <f t="shared" si="19"/>
        <v>4.6066665000000002</v>
      </c>
      <c r="M230" s="27">
        <f t="shared" si="22"/>
        <v>0.98125165038288886</v>
      </c>
      <c r="N230" s="60">
        <f t="shared" si="20"/>
        <v>4.5202991058885669</v>
      </c>
      <c r="O230" s="3" t="s">
        <v>1072</v>
      </c>
      <c r="P230" s="3">
        <v>19</v>
      </c>
      <c r="Q230" s="28" t="s">
        <v>1196</v>
      </c>
    </row>
    <row r="231" spans="1:17" ht="17.25" x14ac:dyDescent="0.25">
      <c r="A231" s="1" t="s">
        <v>668</v>
      </c>
      <c r="B231" s="3">
        <v>28016254</v>
      </c>
      <c r="C231" s="1" t="s">
        <v>707</v>
      </c>
      <c r="D231" s="48" t="s">
        <v>190</v>
      </c>
      <c r="E231" s="46">
        <v>4.9566670000000004</v>
      </c>
      <c r="F231" s="46" t="s">
        <v>249</v>
      </c>
      <c r="G231" s="46">
        <v>4.08</v>
      </c>
      <c r="H231" s="49">
        <v>1</v>
      </c>
      <c r="I231" s="49">
        <v>1</v>
      </c>
      <c r="J231" s="49">
        <v>1</v>
      </c>
      <c r="K231" s="49">
        <v>1</v>
      </c>
      <c r="L231" s="8">
        <f t="shared" si="19"/>
        <v>4.5183335000000007</v>
      </c>
      <c r="M231" s="27">
        <f t="shared" si="22"/>
        <v>1</v>
      </c>
      <c r="N231" s="60">
        <f t="shared" si="20"/>
        <v>4.5183335000000007</v>
      </c>
      <c r="O231" s="3" t="s">
        <v>1043</v>
      </c>
      <c r="P231" s="3">
        <v>10</v>
      </c>
      <c r="Q231" s="28" t="s">
        <v>1359</v>
      </c>
    </row>
    <row r="232" spans="1:17" ht="17.25" x14ac:dyDescent="0.25">
      <c r="A232" s="1" t="s">
        <v>48</v>
      </c>
      <c r="B232" s="3">
        <v>28018397</v>
      </c>
      <c r="C232" s="1" t="s">
        <v>1</v>
      </c>
      <c r="D232" s="48" t="s">
        <v>88</v>
      </c>
      <c r="E232" s="46">
        <v>4.8933330000000002</v>
      </c>
      <c r="F232" s="46" t="s">
        <v>131</v>
      </c>
      <c r="G232" s="46">
        <v>4.2566670000000002</v>
      </c>
      <c r="H232" s="49">
        <v>1</v>
      </c>
      <c r="I232" s="49">
        <v>0.96799999999999997</v>
      </c>
      <c r="J232" s="49">
        <v>1</v>
      </c>
      <c r="K232" s="49">
        <v>0.98299999999999998</v>
      </c>
      <c r="L232" s="8">
        <f t="shared" si="19"/>
        <v>4.5750000000000002</v>
      </c>
      <c r="M232" s="27">
        <f t="shared" si="22"/>
        <v>0.98756852464188671</v>
      </c>
      <c r="N232" s="60">
        <f t="shared" si="20"/>
        <v>4.5181260002366317</v>
      </c>
      <c r="O232" s="3" t="s">
        <v>1070</v>
      </c>
      <c r="P232" s="3">
        <v>50</v>
      </c>
      <c r="Q232" s="28" t="s">
        <v>1071</v>
      </c>
    </row>
    <row r="233" spans="1:17" ht="17.25" x14ac:dyDescent="0.25">
      <c r="A233" s="1" t="s">
        <v>206</v>
      </c>
      <c r="B233" s="3">
        <v>28025059</v>
      </c>
      <c r="C233" s="1" t="s">
        <v>297</v>
      </c>
      <c r="D233" s="48" t="s">
        <v>298</v>
      </c>
      <c r="E233" s="46">
        <v>4.8533330000000001</v>
      </c>
      <c r="F233" s="46" t="s">
        <v>299</v>
      </c>
      <c r="G233" s="46">
        <v>4.6100000000000003</v>
      </c>
      <c r="H233" s="49">
        <v>0.95799999999999996</v>
      </c>
      <c r="I233" s="49">
        <v>0.92800000000000005</v>
      </c>
      <c r="J233" s="49">
        <v>0.93500000000000005</v>
      </c>
      <c r="K233" s="49">
        <v>1</v>
      </c>
      <c r="L233" s="8">
        <f t="shared" si="19"/>
        <v>4.7316665000000002</v>
      </c>
      <c r="M233" s="27">
        <f t="shared" si="22"/>
        <v>0.95443838986147345</v>
      </c>
      <c r="N233" s="60">
        <f t="shared" si="20"/>
        <v>4.5160841556214741</v>
      </c>
      <c r="O233" s="3" t="s">
        <v>1353</v>
      </c>
      <c r="P233" s="3">
        <v>66</v>
      </c>
      <c r="Q233" s="28" t="s">
        <v>1375</v>
      </c>
    </row>
    <row r="234" spans="1:17" ht="17.25" x14ac:dyDescent="0.25">
      <c r="A234" s="1" t="s">
        <v>48</v>
      </c>
      <c r="B234" s="3">
        <v>28019784</v>
      </c>
      <c r="C234" s="1" t="s">
        <v>12</v>
      </c>
      <c r="D234" s="48" t="s">
        <v>119</v>
      </c>
      <c r="E234" s="46">
        <v>4.8966669999999999</v>
      </c>
      <c r="F234" s="46" t="s">
        <v>155</v>
      </c>
      <c r="G234" s="46">
        <v>4.4166670000000003</v>
      </c>
      <c r="H234" s="49">
        <v>0.99099999999999999</v>
      </c>
      <c r="I234" s="49">
        <v>0.97899999999999998</v>
      </c>
      <c r="J234" s="49">
        <v>0.95799999999999996</v>
      </c>
      <c r="K234" s="49">
        <v>0.94899999999999995</v>
      </c>
      <c r="L234" s="8">
        <f t="shared" si="19"/>
        <v>4.6566670000000006</v>
      </c>
      <c r="M234" s="27">
        <f t="shared" si="22"/>
        <v>0.96896541580447915</v>
      </c>
      <c r="N234" s="60">
        <f t="shared" si="20"/>
        <v>4.5121492759179969</v>
      </c>
      <c r="O234" s="3" t="s">
        <v>1330</v>
      </c>
      <c r="P234" s="3">
        <v>79</v>
      </c>
      <c r="Q234" s="28" t="s">
        <v>1331</v>
      </c>
    </row>
    <row r="235" spans="1:17" ht="17.25" x14ac:dyDescent="0.25">
      <c r="A235" s="1" t="s">
        <v>217</v>
      </c>
      <c r="B235" s="3">
        <v>28025237</v>
      </c>
      <c r="C235" s="1" t="s">
        <v>309</v>
      </c>
      <c r="D235" s="48" t="s">
        <v>156</v>
      </c>
      <c r="E235" s="46">
        <v>4.733333</v>
      </c>
      <c r="F235" s="46" t="s">
        <v>185</v>
      </c>
      <c r="G235" s="46">
        <v>4.2833329999999998</v>
      </c>
      <c r="H235" s="49">
        <v>1</v>
      </c>
      <c r="I235" s="49">
        <v>1</v>
      </c>
      <c r="J235" s="49">
        <v>1</v>
      </c>
      <c r="K235" s="49">
        <v>1</v>
      </c>
      <c r="L235" s="8">
        <f t="shared" si="19"/>
        <v>4.5083330000000004</v>
      </c>
      <c r="M235" s="27">
        <f t="shared" si="22"/>
        <v>1</v>
      </c>
      <c r="N235" s="60">
        <f t="shared" si="20"/>
        <v>4.5083330000000004</v>
      </c>
      <c r="O235" s="3" t="s">
        <v>1101</v>
      </c>
      <c r="P235" s="3">
        <v>12</v>
      </c>
      <c r="Q235" s="28" t="s">
        <v>1094</v>
      </c>
    </row>
    <row r="236" spans="1:17" ht="17.25" x14ac:dyDescent="0.25">
      <c r="A236" s="1" t="s">
        <v>206</v>
      </c>
      <c r="B236" s="3">
        <v>28025032</v>
      </c>
      <c r="C236" s="1" t="s">
        <v>214</v>
      </c>
      <c r="D236" s="48" t="s">
        <v>215</v>
      </c>
      <c r="E236" s="46">
        <v>4.5266669999999998</v>
      </c>
      <c r="F236" s="46" t="s">
        <v>216</v>
      </c>
      <c r="G236" s="46">
        <v>4.4800000000000004</v>
      </c>
      <c r="H236" s="49">
        <v>1</v>
      </c>
      <c r="I236" s="49">
        <v>1</v>
      </c>
      <c r="J236" s="49">
        <v>1</v>
      </c>
      <c r="K236" s="49">
        <v>1</v>
      </c>
      <c r="L236" s="8">
        <f t="shared" si="19"/>
        <v>4.5033335000000001</v>
      </c>
      <c r="M236" s="27">
        <f t="shared" si="22"/>
        <v>1</v>
      </c>
      <c r="N236" s="60">
        <f t="shared" si="20"/>
        <v>4.5033335000000001</v>
      </c>
      <c r="O236" s="3" t="s">
        <v>1211</v>
      </c>
      <c r="P236" s="3">
        <v>12</v>
      </c>
      <c r="Q236" s="28" t="s">
        <v>1050</v>
      </c>
    </row>
    <row r="237" spans="1:17" ht="17.25" x14ac:dyDescent="0.25">
      <c r="A237" s="1" t="s">
        <v>403</v>
      </c>
      <c r="B237" s="3">
        <v>28011341</v>
      </c>
      <c r="C237" s="1" t="s">
        <v>457</v>
      </c>
      <c r="D237" s="48" t="s">
        <v>213</v>
      </c>
      <c r="E237" s="46">
        <v>4.95</v>
      </c>
      <c r="F237" s="46" t="s">
        <v>254</v>
      </c>
      <c r="G237" s="46">
        <v>4.3433330000000003</v>
      </c>
      <c r="H237" s="49">
        <v>1</v>
      </c>
      <c r="I237" s="49">
        <v>0.98699999999999999</v>
      </c>
      <c r="J237" s="49">
        <v>0.94499999999999995</v>
      </c>
      <c r="K237" s="49">
        <v>0.94599999999999995</v>
      </c>
      <c r="L237" s="8">
        <f t="shared" si="19"/>
        <v>4.6466665000000003</v>
      </c>
      <c r="M237" s="27">
        <f t="shared" si="22"/>
        <v>0.96888551655134059</v>
      </c>
      <c r="N237" s="60">
        <f t="shared" si="20"/>
        <v>4.5020878720943101</v>
      </c>
      <c r="O237" s="3" t="s">
        <v>1127</v>
      </c>
      <c r="P237" s="3">
        <v>37</v>
      </c>
      <c r="Q237" s="28" t="s">
        <v>1336</v>
      </c>
    </row>
    <row r="238" spans="1:17" ht="17.25" x14ac:dyDescent="0.25">
      <c r="A238" s="1" t="s">
        <v>723</v>
      </c>
      <c r="B238" s="3">
        <v>28005384</v>
      </c>
      <c r="C238" s="1" t="s">
        <v>742</v>
      </c>
      <c r="D238" s="48" t="s">
        <v>688</v>
      </c>
      <c r="E238" s="46">
        <v>4.78</v>
      </c>
      <c r="F238" s="46" t="s">
        <v>743</v>
      </c>
      <c r="G238" s="46">
        <v>4.5366669999999996</v>
      </c>
      <c r="H238" s="49">
        <v>0.92900000000000005</v>
      </c>
      <c r="I238" s="49">
        <v>0.94099999999999995</v>
      </c>
      <c r="J238" s="49">
        <v>1</v>
      </c>
      <c r="K238" s="49">
        <v>1</v>
      </c>
      <c r="L238" s="8">
        <f t="shared" si="19"/>
        <v>4.6583334999999995</v>
      </c>
      <c r="M238" s="27">
        <f t="shared" si="22"/>
        <v>0.96638770189294765</v>
      </c>
      <c r="N238" s="60">
        <f t="shared" si="20"/>
        <v>4.5017562057159308</v>
      </c>
      <c r="O238" s="3" t="s">
        <v>1113</v>
      </c>
      <c r="P238" s="3">
        <v>18</v>
      </c>
      <c r="Q238" s="28" t="s">
        <v>1094</v>
      </c>
    </row>
    <row r="239" spans="1:17" ht="17.25" x14ac:dyDescent="0.25">
      <c r="A239" s="1" t="s">
        <v>250</v>
      </c>
      <c r="B239" s="3">
        <v>28022220</v>
      </c>
      <c r="C239" s="1" t="s">
        <v>259</v>
      </c>
      <c r="D239" s="48" t="s">
        <v>260</v>
      </c>
      <c r="E239" s="46">
        <v>5.01</v>
      </c>
      <c r="F239" s="46" t="s">
        <v>261</v>
      </c>
      <c r="G239" s="46">
        <v>4.3266669999999996</v>
      </c>
      <c r="H239" s="49">
        <v>0.91500000000000004</v>
      </c>
      <c r="I239" s="49">
        <v>1</v>
      </c>
      <c r="J239" s="49">
        <v>0.97399999999999998</v>
      </c>
      <c r="K239" s="49">
        <v>0.97099999999999997</v>
      </c>
      <c r="L239" s="8">
        <f t="shared" si="19"/>
        <v>4.6683334999999992</v>
      </c>
      <c r="M239" s="27">
        <f t="shared" si="22"/>
        <v>0.96398170620713775</v>
      </c>
      <c r="N239" s="60">
        <f t="shared" si="20"/>
        <v>4.5001880924739384</v>
      </c>
      <c r="O239" s="3" t="s">
        <v>1190</v>
      </c>
      <c r="P239" s="3">
        <v>28</v>
      </c>
      <c r="Q239" s="28" t="s">
        <v>1197</v>
      </c>
    </row>
    <row r="240" spans="1:17" ht="17.25" x14ac:dyDescent="0.25">
      <c r="A240" s="1" t="s">
        <v>795</v>
      </c>
      <c r="B240" s="3">
        <v>28013875</v>
      </c>
      <c r="C240" s="1" t="s">
        <v>802</v>
      </c>
      <c r="D240" s="48" t="s">
        <v>97</v>
      </c>
      <c r="E240" s="46">
        <v>4.7033329999999998</v>
      </c>
      <c r="F240" s="46" t="s">
        <v>803</v>
      </c>
      <c r="G240" s="46">
        <v>4.2966670000000002</v>
      </c>
      <c r="H240" s="49">
        <v>1</v>
      </c>
      <c r="I240" s="49">
        <v>1</v>
      </c>
      <c r="J240" s="49">
        <v>1</v>
      </c>
      <c r="K240" s="49">
        <v>1</v>
      </c>
      <c r="L240" s="8">
        <f t="shared" si="19"/>
        <v>4.5</v>
      </c>
      <c r="M240" s="27">
        <f t="shared" si="22"/>
        <v>1</v>
      </c>
      <c r="N240" s="60">
        <f t="shared" si="20"/>
        <v>4.5</v>
      </c>
      <c r="O240" s="3" t="s">
        <v>1118</v>
      </c>
      <c r="P240" s="3">
        <v>15</v>
      </c>
      <c r="Q240" s="28" t="s">
        <v>1162</v>
      </c>
    </row>
    <row r="241" spans="1:17" ht="17.25" x14ac:dyDescent="0.25">
      <c r="A241" s="1" t="s">
        <v>1010</v>
      </c>
      <c r="B241" s="3">
        <v>28002822</v>
      </c>
      <c r="C241" s="1" t="s">
        <v>1028</v>
      </c>
      <c r="D241" s="48" t="s">
        <v>654</v>
      </c>
      <c r="E241" s="46">
        <v>4.6533329999999999</v>
      </c>
      <c r="F241" s="46" t="s">
        <v>909</v>
      </c>
      <c r="G241" s="46">
        <v>4.3466670000000001</v>
      </c>
      <c r="H241" s="49">
        <v>1</v>
      </c>
      <c r="I241" s="49">
        <v>1</v>
      </c>
      <c r="J241" s="49">
        <v>1</v>
      </c>
      <c r="K241" s="49">
        <v>1</v>
      </c>
      <c r="L241" s="8">
        <f t="shared" si="19"/>
        <v>4.5</v>
      </c>
      <c r="M241" s="27">
        <f t="shared" si="22"/>
        <v>1</v>
      </c>
      <c r="N241" s="60">
        <f t="shared" si="20"/>
        <v>4.5</v>
      </c>
      <c r="O241" s="3" t="s">
        <v>1251</v>
      </c>
      <c r="P241" s="3">
        <v>40</v>
      </c>
      <c r="Q241" s="28" t="s">
        <v>1104</v>
      </c>
    </row>
    <row r="242" spans="1:17" ht="17.25" x14ac:dyDescent="0.25">
      <c r="A242" s="1" t="s">
        <v>943</v>
      </c>
      <c r="B242" s="3">
        <v>28031270</v>
      </c>
      <c r="C242" s="1" t="s">
        <v>994</v>
      </c>
      <c r="D242" s="48" t="s">
        <v>995</v>
      </c>
      <c r="E242" s="46">
        <v>4.6366670000000001</v>
      </c>
      <c r="F242" s="46" t="s">
        <v>884</v>
      </c>
      <c r="G242" s="46">
        <v>4.5199999999999996</v>
      </c>
      <c r="H242" s="50">
        <v>1</v>
      </c>
      <c r="I242" s="50">
        <v>1</v>
      </c>
      <c r="J242" s="50">
        <v>0.93300000000000005</v>
      </c>
      <c r="K242" s="50">
        <v>1</v>
      </c>
      <c r="L242" s="8">
        <f t="shared" si="19"/>
        <v>4.5783334999999994</v>
      </c>
      <c r="M242" s="27">
        <f t="shared" si="22"/>
        <v>0.98236377994209001</v>
      </c>
      <c r="N242" s="60">
        <f t="shared" si="20"/>
        <v>4.4975890028954986</v>
      </c>
      <c r="O242" s="3" t="s">
        <v>1211</v>
      </c>
      <c r="P242" s="3">
        <v>12</v>
      </c>
      <c r="Q242" s="28" t="s">
        <v>1050</v>
      </c>
    </row>
    <row r="243" spans="1:17" ht="17.25" x14ac:dyDescent="0.25">
      <c r="A243" s="1" t="s">
        <v>672</v>
      </c>
      <c r="B243" s="3">
        <v>28015983</v>
      </c>
      <c r="C243" s="1" t="s">
        <v>673</v>
      </c>
      <c r="D243" s="48" t="s">
        <v>674</v>
      </c>
      <c r="E243" s="46">
        <v>4.83</v>
      </c>
      <c r="F243" s="46" t="s">
        <v>675</v>
      </c>
      <c r="G243" s="46">
        <v>4.306667</v>
      </c>
      <c r="H243" s="49">
        <v>1</v>
      </c>
      <c r="I243" s="49">
        <v>1</v>
      </c>
      <c r="J243" s="49">
        <v>0.97199999999999998</v>
      </c>
      <c r="K243" s="49">
        <v>0.96699999999999997</v>
      </c>
      <c r="L243" s="8">
        <f t="shared" si="19"/>
        <v>4.5683334999999996</v>
      </c>
      <c r="M243" s="27">
        <f t="shared" si="22"/>
        <v>0.98451051207065587</v>
      </c>
      <c r="N243" s="60">
        <f t="shared" si="20"/>
        <v>4.4975723533945313</v>
      </c>
      <c r="O243" s="3" t="s">
        <v>1166</v>
      </c>
      <c r="P243" s="3">
        <v>45</v>
      </c>
      <c r="Q243" s="28" t="s">
        <v>1167</v>
      </c>
    </row>
    <row r="244" spans="1:17" ht="17.25" x14ac:dyDescent="0.25">
      <c r="A244" s="1" t="s">
        <v>540</v>
      </c>
      <c r="B244" s="3">
        <v>28007131</v>
      </c>
      <c r="C244" s="1" t="s">
        <v>602</v>
      </c>
      <c r="D244" s="48" t="s">
        <v>298</v>
      </c>
      <c r="E244" s="46">
        <v>4.8533330000000001</v>
      </c>
      <c r="F244" s="46" t="s">
        <v>370</v>
      </c>
      <c r="G244" s="46">
        <v>4.5466670000000002</v>
      </c>
      <c r="H244" s="49">
        <v>0.95199999999999996</v>
      </c>
      <c r="I244" s="49">
        <v>0.90200000000000002</v>
      </c>
      <c r="J244" s="49">
        <v>0.97899999999999998</v>
      </c>
      <c r="K244" s="49">
        <v>1</v>
      </c>
      <c r="L244" s="8">
        <f t="shared" si="19"/>
        <v>4.7</v>
      </c>
      <c r="M244" s="27">
        <f t="shared" si="22"/>
        <v>0.95681920889468641</v>
      </c>
      <c r="N244" s="60">
        <f t="shared" si="20"/>
        <v>4.4970502818050262</v>
      </c>
      <c r="O244" s="3" t="s">
        <v>1053</v>
      </c>
      <c r="P244" s="3">
        <v>29</v>
      </c>
      <c r="Q244" s="28" t="s">
        <v>1300</v>
      </c>
    </row>
    <row r="245" spans="1:17" ht="17.25" x14ac:dyDescent="0.25">
      <c r="A245" s="1" t="s">
        <v>250</v>
      </c>
      <c r="B245" s="3">
        <v>28070402</v>
      </c>
      <c r="C245" s="1" t="s">
        <v>262</v>
      </c>
      <c r="D245" s="48" t="s">
        <v>263</v>
      </c>
      <c r="E245" s="46">
        <v>4.88</v>
      </c>
      <c r="F245" s="46" t="s">
        <v>170</v>
      </c>
      <c r="G245" s="46">
        <v>4.42</v>
      </c>
      <c r="H245" s="49">
        <v>1</v>
      </c>
      <c r="I245" s="49">
        <v>0.92800000000000005</v>
      </c>
      <c r="J245" s="49">
        <v>0.96199999999999997</v>
      </c>
      <c r="K245" s="49">
        <v>0.98099999999999998</v>
      </c>
      <c r="L245" s="8">
        <f t="shared" si="19"/>
        <v>4.6500000000000004</v>
      </c>
      <c r="M245" s="27">
        <f t="shared" si="22"/>
        <v>0.96701155206973322</v>
      </c>
      <c r="N245" s="60">
        <f t="shared" si="20"/>
        <v>4.4966037171242599</v>
      </c>
      <c r="O245" s="3" t="s">
        <v>1063</v>
      </c>
      <c r="P245" s="3">
        <v>50</v>
      </c>
      <c r="Q245" s="28" t="s">
        <v>1093</v>
      </c>
    </row>
    <row r="246" spans="1:17" ht="17.25" x14ac:dyDescent="0.25">
      <c r="A246" s="1" t="s">
        <v>48</v>
      </c>
      <c r="B246" s="3">
        <v>28018800</v>
      </c>
      <c r="C246" s="1" t="s">
        <v>65</v>
      </c>
      <c r="D246" s="48" t="s">
        <v>106</v>
      </c>
      <c r="E246" s="46">
        <v>5.0033329999999996</v>
      </c>
      <c r="F246" s="46" t="s">
        <v>145</v>
      </c>
      <c r="G246" s="46">
        <v>4.8</v>
      </c>
      <c r="H246" s="49">
        <v>0.91700000000000004</v>
      </c>
      <c r="I246" s="49">
        <v>0.90600000000000003</v>
      </c>
      <c r="J246" s="49">
        <v>0.85199999999999998</v>
      </c>
      <c r="K246" s="49">
        <v>1</v>
      </c>
      <c r="L246" s="8">
        <f t="shared" si="19"/>
        <v>4.9016664999999993</v>
      </c>
      <c r="M246" s="27">
        <f t="shared" si="22"/>
        <v>0.91575632046087707</v>
      </c>
      <c r="N246" s="60">
        <f t="shared" si="20"/>
        <v>4.4887320781663451</v>
      </c>
      <c r="O246" s="3" t="s">
        <v>1101</v>
      </c>
      <c r="P246" s="3">
        <v>10</v>
      </c>
      <c r="Q246" s="28" t="s">
        <v>1102</v>
      </c>
    </row>
    <row r="247" spans="1:17" ht="17.25" x14ac:dyDescent="0.25">
      <c r="A247" s="1" t="s">
        <v>327</v>
      </c>
      <c r="B247" s="3">
        <v>28030443</v>
      </c>
      <c r="C247" s="9" t="s">
        <v>351</v>
      </c>
      <c r="D247" s="48" t="s">
        <v>352</v>
      </c>
      <c r="E247" s="46">
        <v>5.16</v>
      </c>
      <c r="F247" s="46" t="s">
        <v>284</v>
      </c>
      <c r="G247" s="46">
        <v>4.9233330000000004</v>
      </c>
      <c r="H247" s="49">
        <v>0.90300000000000002</v>
      </c>
      <c r="I247" s="49">
        <v>0.80200000000000005</v>
      </c>
      <c r="J247" s="49">
        <v>0.93799999999999994</v>
      </c>
      <c r="K247" s="49">
        <v>0.93200000000000005</v>
      </c>
      <c r="L247" s="8">
        <f t="shared" si="19"/>
        <v>5.0416664999999998</v>
      </c>
      <c r="M247" s="27">
        <f t="shared" si="22"/>
        <v>0.8902020438262257</v>
      </c>
      <c r="N247" s="60">
        <f t="shared" si="20"/>
        <v>4.4881018225902141</v>
      </c>
      <c r="O247" s="3" t="s">
        <v>1166</v>
      </c>
      <c r="P247" s="3">
        <v>53</v>
      </c>
      <c r="Q247" s="28" t="s">
        <v>1087</v>
      </c>
    </row>
    <row r="248" spans="1:17" ht="17.25" x14ac:dyDescent="0.25">
      <c r="A248" s="1" t="s">
        <v>643</v>
      </c>
      <c r="B248" s="3">
        <v>28004680</v>
      </c>
      <c r="C248" s="1" t="s">
        <v>644</v>
      </c>
      <c r="D248" s="48" t="s">
        <v>145</v>
      </c>
      <c r="E248" s="46">
        <v>4.8</v>
      </c>
      <c r="F248" s="46" t="s">
        <v>645</v>
      </c>
      <c r="G248" s="46">
        <v>4.2066670000000004</v>
      </c>
      <c r="H248" s="49">
        <v>1</v>
      </c>
      <c r="I248" s="49">
        <v>0.98299999999999998</v>
      </c>
      <c r="J248" s="49">
        <v>1</v>
      </c>
      <c r="K248" s="49">
        <v>1</v>
      </c>
      <c r="L248" s="8">
        <f t="shared" si="19"/>
        <v>4.5033335000000001</v>
      </c>
      <c r="M248" s="27">
        <f t="shared" si="22"/>
        <v>0.99569511268675615</v>
      </c>
      <c r="N248" s="60">
        <f t="shared" si="20"/>
        <v>4.4839471567485445</v>
      </c>
      <c r="O248" s="3" t="s">
        <v>1055</v>
      </c>
      <c r="P248" s="3">
        <v>37</v>
      </c>
      <c r="Q248" s="28" t="s">
        <v>1282</v>
      </c>
    </row>
    <row r="249" spans="1:17" ht="17.25" x14ac:dyDescent="0.25">
      <c r="A249" s="1" t="s">
        <v>768</v>
      </c>
      <c r="B249" s="3">
        <v>28012720</v>
      </c>
      <c r="C249" s="1" t="s">
        <v>769</v>
      </c>
      <c r="D249" s="48" t="s">
        <v>387</v>
      </c>
      <c r="E249" s="46">
        <v>4.6966669999999997</v>
      </c>
      <c r="F249" s="46" t="s">
        <v>464</v>
      </c>
      <c r="G249" s="46">
        <v>4.2699999999999996</v>
      </c>
      <c r="H249" s="49">
        <v>1</v>
      </c>
      <c r="I249" s="49">
        <v>1</v>
      </c>
      <c r="J249" s="49">
        <v>1</v>
      </c>
      <c r="K249" s="49">
        <v>1</v>
      </c>
      <c r="L249" s="8">
        <f t="shared" si="19"/>
        <v>4.4833334999999996</v>
      </c>
      <c r="M249" s="27">
        <f t="shared" si="22"/>
        <v>1</v>
      </c>
      <c r="N249" s="60">
        <f t="shared" si="20"/>
        <v>4.4833334999999996</v>
      </c>
      <c r="O249" s="3" t="s">
        <v>1090</v>
      </c>
      <c r="P249" s="3">
        <v>23</v>
      </c>
      <c r="Q249" s="28" t="s">
        <v>1091</v>
      </c>
    </row>
    <row r="250" spans="1:17" ht="17.25" x14ac:dyDescent="0.25">
      <c r="A250" s="1" t="s">
        <v>411</v>
      </c>
      <c r="B250" s="3">
        <v>28008979</v>
      </c>
      <c r="C250" s="1" t="s">
        <v>483</v>
      </c>
      <c r="D250" s="48" t="s">
        <v>484</v>
      </c>
      <c r="E250" s="46">
        <v>4.93</v>
      </c>
      <c r="F250" s="46" t="s">
        <v>485</v>
      </c>
      <c r="G250" s="46">
        <v>4.26</v>
      </c>
      <c r="H250" s="50">
        <v>1</v>
      </c>
      <c r="I250" s="50">
        <v>0.90900000000000003</v>
      </c>
      <c r="J250" s="50">
        <v>1</v>
      </c>
      <c r="K250" s="50">
        <v>1</v>
      </c>
      <c r="L250" s="8">
        <f t="shared" si="19"/>
        <v>4.5949999999999998</v>
      </c>
      <c r="M250" s="27">
        <f t="shared" si="22"/>
        <v>0.97558357928628914</v>
      </c>
      <c r="N250" s="60">
        <f t="shared" si="20"/>
        <v>4.4828065468204983</v>
      </c>
      <c r="O250" s="3" t="s">
        <v>1118</v>
      </c>
      <c r="P250" s="3">
        <v>16</v>
      </c>
      <c r="Q250" s="28" t="s">
        <v>1050</v>
      </c>
    </row>
    <row r="251" spans="1:17" ht="17.25" x14ac:dyDescent="0.25">
      <c r="A251" s="1" t="s">
        <v>403</v>
      </c>
      <c r="B251" s="3">
        <v>28011040</v>
      </c>
      <c r="C251" s="1" t="s">
        <v>443</v>
      </c>
      <c r="D251" s="48" t="s">
        <v>148</v>
      </c>
      <c r="E251" s="46">
        <v>4.6033330000000001</v>
      </c>
      <c r="F251" s="46" t="s">
        <v>444</v>
      </c>
      <c r="G251" s="46">
        <v>4.38</v>
      </c>
      <c r="H251" s="49">
        <v>1</v>
      </c>
      <c r="I251" s="49">
        <v>0.99199999999999999</v>
      </c>
      <c r="J251" s="49">
        <v>1</v>
      </c>
      <c r="K251" s="49">
        <v>1</v>
      </c>
      <c r="L251" s="8">
        <f t="shared" si="19"/>
        <v>4.4916665</v>
      </c>
      <c r="M251" s="27">
        <f t="shared" si="22"/>
        <v>0.99798792756539245</v>
      </c>
      <c r="N251" s="60">
        <f t="shared" si="20"/>
        <v>4.4826289416498994</v>
      </c>
      <c r="O251" s="3" t="s">
        <v>1291</v>
      </c>
      <c r="P251" s="3">
        <v>67</v>
      </c>
      <c r="Q251" s="28" t="s">
        <v>1069</v>
      </c>
    </row>
    <row r="252" spans="1:17" ht="17.25" x14ac:dyDescent="0.25">
      <c r="A252" s="1" t="s">
        <v>772</v>
      </c>
      <c r="B252" s="3">
        <v>28012950</v>
      </c>
      <c r="C252" s="1" t="s">
        <v>816</v>
      </c>
      <c r="D252" s="48" t="s">
        <v>349</v>
      </c>
      <c r="E252" s="46">
        <v>5.0633330000000001</v>
      </c>
      <c r="F252" s="46" t="s">
        <v>131</v>
      </c>
      <c r="G252" s="46">
        <v>4.2566670000000002</v>
      </c>
      <c r="H252" s="49">
        <v>0.97299999999999998</v>
      </c>
      <c r="I252" s="49">
        <v>0.88400000000000001</v>
      </c>
      <c r="J252" s="49">
        <v>1</v>
      </c>
      <c r="K252" s="49">
        <v>1</v>
      </c>
      <c r="L252" s="8">
        <f t="shared" si="19"/>
        <v>4.66</v>
      </c>
      <c r="M252" s="27">
        <f t="shared" si="22"/>
        <v>0.96177637434642793</v>
      </c>
      <c r="N252" s="60">
        <f t="shared" si="20"/>
        <v>4.481877904454354</v>
      </c>
      <c r="O252" s="3" t="s">
        <v>1043</v>
      </c>
      <c r="P252" s="3">
        <v>19</v>
      </c>
      <c r="Q252" s="28" t="s">
        <v>1094</v>
      </c>
    </row>
    <row r="253" spans="1:17" ht="17.25" x14ac:dyDescent="0.25">
      <c r="A253" s="1" t="s">
        <v>925</v>
      </c>
      <c r="B253" s="3">
        <v>28020456</v>
      </c>
      <c r="C253" s="1" t="s">
        <v>928</v>
      </c>
      <c r="D253" s="48" t="s">
        <v>385</v>
      </c>
      <c r="E253" s="46">
        <v>4.91</v>
      </c>
      <c r="F253" s="46" t="s">
        <v>496</v>
      </c>
      <c r="G253" s="46">
        <v>4.4233330000000004</v>
      </c>
      <c r="H253" s="49">
        <v>0.98799999999999999</v>
      </c>
      <c r="I253" s="49">
        <v>0.97599999999999998</v>
      </c>
      <c r="J253" s="49">
        <v>0.92400000000000004</v>
      </c>
      <c r="K253" s="49">
        <v>0.95299999999999996</v>
      </c>
      <c r="L253" s="8">
        <f t="shared" si="19"/>
        <v>4.6666664999999998</v>
      </c>
      <c r="M253" s="27">
        <f t="shared" si="22"/>
        <v>0.959622690519771</v>
      </c>
      <c r="N253" s="60">
        <f t="shared" si="20"/>
        <v>4.4782390624884831</v>
      </c>
      <c r="O253" s="3" t="s">
        <v>1199</v>
      </c>
      <c r="P253" s="3">
        <v>67</v>
      </c>
      <c r="Q253" s="28" t="s">
        <v>1200</v>
      </c>
    </row>
    <row r="254" spans="1:17" ht="17.25" x14ac:dyDescent="0.25">
      <c r="A254" s="1" t="s">
        <v>411</v>
      </c>
      <c r="B254" s="3">
        <v>28008804</v>
      </c>
      <c r="C254" s="1" t="s">
        <v>477</v>
      </c>
      <c r="D254" s="48" t="s">
        <v>478</v>
      </c>
      <c r="E254" s="46">
        <v>4.8566669999999998</v>
      </c>
      <c r="F254" s="46" t="s">
        <v>479</v>
      </c>
      <c r="G254" s="46">
        <v>4.1433330000000002</v>
      </c>
      <c r="H254" s="50">
        <v>1</v>
      </c>
      <c r="I254" s="50">
        <v>0.97899999999999998</v>
      </c>
      <c r="J254" s="50">
        <v>1</v>
      </c>
      <c r="K254" s="50">
        <v>1</v>
      </c>
      <c r="L254" s="8">
        <f t="shared" si="19"/>
        <v>4.5</v>
      </c>
      <c r="M254" s="27">
        <f t="shared" ref="M254:M286" si="23">COUNT(H254:K254)/SUM(1/H254,1/I254,1/J254,1/K254)</f>
        <v>0.99466598933197869</v>
      </c>
      <c r="N254" s="60">
        <f t="shared" si="20"/>
        <v>4.4759969519939045</v>
      </c>
      <c r="O254" s="3" t="s">
        <v>1068</v>
      </c>
      <c r="P254" s="3">
        <v>41</v>
      </c>
      <c r="Q254" s="28" t="s">
        <v>1297</v>
      </c>
    </row>
    <row r="255" spans="1:17" ht="17.25" x14ac:dyDescent="0.25">
      <c r="A255" s="1" t="s">
        <v>411</v>
      </c>
      <c r="B255" s="3">
        <v>28008774</v>
      </c>
      <c r="C255" s="1" t="s">
        <v>475</v>
      </c>
      <c r="D255" s="48" t="s">
        <v>476</v>
      </c>
      <c r="E255" s="46">
        <v>4.76</v>
      </c>
      <c r="F255" s="46" t="s">
        <v>338</v>
      </c>
      <c r="G255" s="46">
        <v>4.3733329999999997</v>
      </c>
      <c r="H255" s="50">
        <v>1</v>
      </c>
      <c r="I255" s="50">
        <v>1</v>
      </c>
      <c r="J255" s="50">
        <v>1</v>
      </c>
      <c r="K255" s="50">
        <v>0.92100000000000004</v>
      </c>
      <c r="L255" s="8">
        <f t="shared" si="19"/>
        <v>4.5666665000000002</v>
      </c>
      <c r="M255" s="27">
        <f t="shared" si="23"/>
        <v>0.97900611214456534</v>
      </c>
      <c r="N255" s="60">
        <f t="shared" si="20"/>
        <v>4.4707944156258295</v>
      </c>
      <c r="O255" s="3" t="s">
        <v>1076</v>
      </c>
      <c r="P255" s="3">
        <v>27</v>
      </c>
      <c r="Q255" s="28" t="s">
        <v>1352</v>
      </c>
    </row>
    <row r="256" spans="1:17" ht="17.25" x14ac:dyDescent="0.25">
      <c r="A256" s="1" t="s">
        <v>916</v>
      </c>
      <c r="B256" s="3">
        <v>28025873</v>
      </c>
      <c r="C256" s="1" t="s">
        <v>918</v>
      </c>
      <c r="D256" s="48" t="s">
        <v>531</v>
      </c>
      <c r="E256" s="46">
        <v>4.7766669999999998</v>
      </c>
      <c r="F256" s="46" t="s">
        <v>896</v>
      </c>
      <c r="G256" s="46">
        <v>4.1633329999999997</v>
      </c>
      <c r="H256" s="49">
        <v>1</v>
      </c>
      <c r="I256" s="49">
        <v>1</v>
      </c>
      <c r="J256" s="49">
        <v>1</v>
      </c>
      <c r="K256" s="49">
        <v>1</v>
      </c>
      <c r="L256" s="8">
        <f t="shared" si="19"/>
        <v>4.47</v>
      </c>
      <c r="M256" s="27">
        <f t="shared" si="23"/>
        <v>1</v>
      </c>
      <c r="N256" s="60">
        <f t="shared" si="20"/>
        <v>4.47</v>
      </c>
      <c r="O256" s="3" t="s">
        <v>1112</v>
      </c>
      <c r="P256" s="3">
        <v>23</v>
      </c>
      <c r="Q256" s="28" t="s">
        <v>1245</v>
      </c>
    </row>
    <row r="257" spans="1:17" ht="17.25" x14ac:dyDescent="0.25">
      <c r="A257" s="1" t="s">
        <v>202</v>
      </c>
      <c r="B257" s="3">
        <v>28022432</v>
      </c>
      <c r="C257" s="1" t="s">
        <v>267</v>
      </c>
      <c r="D257" s="48" t="s">
        <v>268</v>
      </c>
      <c r="E257" s="46">
        <v>4.8666669999999996</v>
      </c>
      <c r="F257" s="46" t="s">
        <v>269</v>
      </c>
      <c r="G257" s="46">
        <v>4.2933329999999996</v>
      </c>
      <c r="H257" s="49">
        <v>0.98299999999999998</v>
      </c>
      <c r="I257" s="49">
        <v>0.98199999999999998</v>
      </c>
      <c r="J257" s="49">
        <v>0.94499999999999995</v>
      </c>
      <c r="K257" s="49">
        <v>0.99199999999999999</v>
      </c>
      <c r="L257" s="8">
        <f t="shared" si="19"/>
        <v>4.58</v>
      </c>
      <c r="M257" s="27">
        <f t="shared" si="23"/>
        <v>0.97516034722105294</v>
      </c>
      <c r="N257" s="60">
        <f t="shared" si="20"/>
        <v>4.4662343902724224</v>
      </c>
      <c r="O257" s="3" t="s">
        <v>1212</v>
      </c>
      <c r="P257" s="3">
        <v>89</v>
      </c>
      <c r="Q257" s="28" t="s">
        <v>1227</v>
      </c>
    </row>
    <row r="258" spans="1:17" ht="17.25" x14ac:dyDescent="0.25">
      <c r="A258" s="1" t="s">
        <v>784</v>
      </c>
      <c r="B258" s="3">
        <v>28005848</v>
      </c>
      <c r="C258" s="1" t="s">
        <v>785</v>
      </c>
      <c r="D258" s="48" t="s">
        <v>428</v>
      </c>
      <c r="E258" s="46">
        <v>5.2933329999999996</v>
      </c>
      <c r="F258" s="46" t="s">
        <v>132</v>
      </c>
      <c r="G258" s="46">
        <v>4.3866670000000001</v>
      </c>
      <c r="H258" s="49">
        <v>0.96599999999999997</v>
      </c>
      <c r="I258" s="49">
        <v>0.91700000000000004</v>
      </c>
      <c r="J258" s="49">
        <v>0.92300000000000004</v>
      </c>
      <c r="K258" s="49">
        <v>0.88600000000000001</v>
      </c>
      <c r="L258" s="8">
        <f t="shared" si="19"/>
        <v>4.84</v>
      </c>
      <c r="M258" s="27">
        <f t="shared" si="23"/>
        <v>0.92212620702979875</v>
      </c>
      <c r="N258" s="60">
        <f t="shared" si="20"/>
        <v>4.4630908420242257</v>
      </c>
      <c r="O258" s="3" t="s">
        <v>1112</v>
      </c>
      <c r="P258" s="3">
        <v>22</v>
      </c>
      <c r="Q258" s="28" t="s">
        <v>1066</v>
      </c>
    </row>
    <row r="259" spans="1:17" ht="17.25" x14ac:dyDescent="0.25">
      <c r="A259" s="1" t="s">
        <v>432</v>
      </c>
      <c r="B259" s="3">
        <v>28010434</v>
      </c>
      <c r="C259" s="1" t="s">
        <v>520</v>
      </c>
      <c r="D259" s="48" t="s">
        <v>521</v>
      </c>
      <c r="E259" s="46">
        <v>5.22</v>
      </c>
      <c r="F259" s="46" t="s">
        <v>522</v>
      </c>
      <c r="G259" s="46">
        <v>4.75</v>
      </c>
      <c r="H259" s="50">
        <v>0.83599999999999997</v>
      </c>
      <c r="I259" s="50">
        <v>0.90400000000000003</v>
      </c>
      <c r="J259" s="50">
        <v>0.89400000000000002</v>
      </c>
      <c r="K259" s="50">
        <v>0.95499999999999996</v>
      </c>
      <c r="L259" s="8">
        <f t="shared" si="19"/>
        <v>4.9849999999999994</v>
      </c>
      <c r="M259" s="27">
        <f t="shared" si="23"/>
        <v>0.89524400914650437</v>
      </c>
      <c r="N259" s="60">
        <f t="shared" si="20"/>
        <v>4.4627913855953238</v>
      </c>
      <c r="O259" s="3" t="s">
        <v>1047</v>
      </c>
      <c r="P259" s="3">
        <v>58</v>
      </c>
      <c r="Q259" s="28" t="s">
        <v>1280</v>
      </c>
    </row>
    <row r="260" spans="1:17" ht="17.25" x14ac:dyDescent="0.25">
      <c r="A260" s="1" t="s">
        <v>666</v>
      </c>
      <c r="B260" s="3">
        <v>28016173</v>
      </c>
      <c r="C260" s="1" t="s">
        <v>697</v>
      </c>
      <c r="D260" s="48" t="s">
        <v>451</v>
      </c>
      <c r="E260" s="46">
        <v>4.8099999999999996</v>
      </c>
      <c r="F260" s="46" t="s">
        <v>239</v>
      </c>
      <c r="G260" s="46">
        <v>4.3833330000000004</v>
      </c>
      <c r="H260" s="49">
        <v>1</v>
      </c>
      <c r="I260" s="49">
        <v>0.94399999999999995</v>
      </c>
      <c r="J260" s="49">
        <v>0.94199999999999995</v>
      </c>
      <c r="K260" s="49">
        <v>1</v>
      </c>
      <c r="L260" s="8">
        <f t="shared" si="19"/>
        <v>4.5966664999999995</v>
      </c>
      <c r="M260" s="27">
        <f t="shared" si="23"/>
        <v>0.9706633599818365</v>
      </c>
      <c r="N260" s="60">
        <f t="shared" si="20"/>
        <v>4.4618157496059476</v>
      </c>
      <c r="O260" s="3" t="s">
        <v>1172</v>
      </c>
      <c r="P260" s="3">
        <v>41</v>
      </c>
      <c r="Q260" s="28" t="s">
        <v>1322</v>
      </c>
    </row>
    <row r="261" spans="1:17" ht="17.25" x14ac:dyDescent="0.25">
      <c r="A261" s="1" t="s">
        <v>375</v>
      </c>
      <c r="B261" s="3">
        <v>28026098</v>
      </c>
      <c r="C261" s="9" t="s">
        <v>384</v>
      </c>
      <c r="D261" s="48" t="s">
        <v>385</v>
      </c>
      <c r="E261" s="46">
        <v>4.91</v>
      </c>
      <c r="F261" s="46" t="s">
        <v>223</v>
      </c>
      <c r="G261" s="46">
        <v>4.29</v>
      </c>
      <c r="H261" s="49">
        <v>1</v>
      </c>
      <c r="I261" s="49">
        <v>0.92</v>
      </c>
      <c r="J261" s="49">
        <v>1</v>
      </c>
      <c r="K261" s="49">
        <v>0.96399999999999997</v>
      </c>
      <c r="L261" s="8">
        <f t="shared" si="19"/>
        <v>4.5999999999999996</v>
      </c>
      <c r="M261" s="27">
        <f t="shared" si="23"/>
        <v>0.96986133589956691</v>
      </c>
      <c r="N261" s="60">
        <f t="shared" si="20"/>
        <v>4.4613621451380077</v>
      </c>
      <c r="O261" s="3" t="s">
        <v>1182</v>
      </c>
      <c r="P261" s="3">
        <v>21</v>
      </c>
      <c r="Q261" s="28" t="s">
        <v>1197</v>
      </c>
    </row>
    <row r="262" spans="1:17" ht="17.25" x14ac:dyDescent="0.25">
      <c r="A262" s="1" t="s">
        <v>533</v>
      </c>
      <c r="B262" s="3">
        <v>28006577</v>
      </c>
      <c r="C262" s="1" t="s">
        <v>584</v>
      </c>
      <c r="D262" s="48" t="s">
        <v>507</v>
      </c>
      <c r="E262" s="46">
        <v>4.8266669999999996</v>
      </c>
      <c r="F262" s="46" t="s">
        <v>243</v>
      </c>
      <c r="G262" s="46">
        <v>4.33</v>
      </c>
      <c r="H262" s="49">
        <v>1</v>
      </c>
      <c r="I262" s="49">
        <v>0.90300000000000002</v>
      </c>
      <c r="J262" s="49">
        <v>1</v>
      </c>
      <c r="K262" s="49">
        <v>1</v>
      </c>
      <c r="L262" s="8">
        <f t="shared" si="19"/>
        <v>4.5783334999999994</v>
      </c>
      <c r="M262" s="27">
        <f t="shared" si="23"/>
        <v>0.97384739822054456</v>
      </c>
      <c r="N262" s="60">
        <f t="shared" si="20"/>
        <v>4.4585981671609591</v>
      </c>
      <c r="O262" s="3" t="s">
        <v>1097</v>
      </c>
      <c r="P262" s="3">
        <v>21</v>
      </c>
      <c r="Q262" s="28" t="s">
        <v>1316</v>
      </c>
    </row>
    <row r="263" spans="1:17" ht="17.25" x14ac:dyDescent="0.25">
      <c r="A263" s="1" t="s">
        <v>925</v>
      </c>
      <c r="B263" s="3">
        <v>28020499</v>
      </c>
      <c r="C263" s="1" t="s">
        <v>933</v>
      </c>
      <c r="D263" s="48" t="s">
        <v>182</v>
      </c>
      <c r="E263" s="46">
        <v>5.0666669999999998</v>
      </c>
      <c r="F263" s="46" t="s">
        <v>566</v>
      </c>
      <c r="G263" s="46">
        <v>5.0199999999999996</v>
      </c>
      <c r="H263" s="49">
        <v>0.90300000000000002</v>
      </c>
      <c r="I263" s="49">
        <v>0.82799999999999996</v>
      </c>
      <c r="J263" s="49">
        <v>0.94299999999999995</v>
      </c>
      <c r="K263" s="49">
        <v>0.87</v>
      </c>
      <c r="L263" s="8">
        <f t="shared" si="19"/>
        <v>5.0433334999999992</v>
      </c>
      <c r="M263" s="27">
        <f t="shared" si="23"/>
        <v>0.88397402179387918</v>
      </c>
      <c r="N263" s="60">
        <f t="shared" si="20"/>
        <v>4.4581757972428004</v>
      </c>
      <c r="O263" s="3" t="s">
        <v>1090</v>
      </c>
      <c r="P263" s="3">
        <v>15</v>
      </c>
      <c r="Q263" s="28" t="s">
        <v>1324</v>
      </c>
    </row>
    <row r="264" spans="1:17" ht="17.25" x14ac:dyDescent="0.25">
      <c r="A264" s="1" t="s">
        <v>375</v>
      </c>
      <c r="B264" s="3">
        <v>28026152</v>
      </c>
      <c r="C264" s="9" t="s">
        <v>386</v>
      </c>
      <c r="D264" s="48" t="s">
        <v>387</v>
      </c>
      <c r="E264" s="46">
        <v>4.6966669999999997</v>
      </c>
      <c r="F264" s="46" t="s">
        <v>170</v>
      </c>
      <c r="G264" s="46">
        <v>4.42</v>
      </c>
      <c r="H264" s="49">
        <v>1</v>
      </c>
      <c r="I264" s="49">
        <v>0.93300000000000005</v>
      </c>
      <c r="J264" s="49">
        <v>0.97699999999999998</v>
      </c>
      <c r="K264" s="49">
        <v>1</v>
      </c>
      <c r="L264" s="8">
        <f t="shared" si="19"/>
        <v>4.5583334999999998</v>
      </c>
      <c r="M264" s="27">
        <f t="shared" si="23"/>
        <v>0.97671682540056703</v>
      </c>
      <c r="N264" s="60">
        <f t="shared" si="20"/>
        <v>4.4522010252370556</v>
      </c>
      <c r="O264" s="3" t="s">
        <v>1145</v>
      </c>
      <c r="P264" s="3">
        <v>29</v>
      </c>
      <c r="Q264" s="28" t="s">
        <v>1169</v>
      </c>
    </row>
    <row r="265" spans="1:17" ht="17.25" x14ac:dyDescent="0.25">
      <c r="A265" s="1" t="s">
        <v>666</v>
      </c>
      <c r="B265" s="3">
        <v>28016165</v>
      </c>
      <c r="C265" s="1" t="s">
        <v>667</v>
      </c>
      <c r="D265" s="48" t="s">
        <v>134</v>
      </c>
      <c r="E265" s="46">
        <v>4.693333</v>
      </c>
      <c r="F265" s="46" t="s">
        <v>645</v>
      </c>
      <c r="G265" s="46">
        <v>4.2066670000000004</v>
      </c>
      <c r="H265" s="49">
        <v>1</v>
      </c>
      <c r="I265" s="49">
        <v>1</v>
      </c>
      <c r="J265" s="49">
        <v>1</v>
      </c>
      <c r="K265" s="49">
        <v>1</v>
      </c>
      <c r="L265" s="8">
        <f t="shared" ref="L265:L328" si="24">AVERAGE(E265,G265)</f>
        <v>4.45</v>
      </c>
      <c r="M265" s="27">
        <f t="shared" si="23"/>
        <v>1</v>
      </c>
      <c r="N265" s="60">
        <f t="shared" ref="N265:N328" si="25">L265*M265</f>
        <v>4.45</v>
      </c>
      <c r="O265" s="3" t="s">
        <v>1192</v>
      </c>
      <c r="P265" s="3">
        <v>81</v>
      </c>
      <c r="Q265" s="28" t="s">
        <v>1193</v>
      </c>
    </row>
    <row r="266" spans="1:17" ht="17.25" x14ac:dyDescent="0.25">
      <c r="A266" s="2" t="s">
        <v>48</v>
      </c>
      <c r="B266" s="3">
        <v>28018990</v>
      </c>
      <c r="C266" s="1" t="s">
        <v>38</v>
      </c>
      <c r="D266" s="48" t="s">
        <v>182</v>
      </c>
      <c r="E266" s="46">
        <v>5.0666669999999998</v>
      </c>
      <c r="F266" s="46" t="s">
        <v>169</v>
      </c>
      <c r="G266" s="46">
        <v>4.5033329999999996</v>
      </c>
      <c r="H266" s="49">
        <v>0.95299999999999996</v>
      </c>
      <c r="I266" s="49">
        <v>0.90700000000000003</v>
      </c>
      <c r="J266" s="49">
        <v>0.91200000000000003</v>
      </c>
      <c r="K266" s="49">
        <v>0.94699999999999995</v>
      </c>
      <c r="L266" s="8">
        <f t="shared" si="24"/>
        <v>4.7850000000000001</v>
      </c>
      <c r="M266" s="27">
        <f t="shared" si="23"/>
        <v>0.92930083401250196</v>
      </c>
      <c r="N266" s="60">
        <f t="shared" si="25"/>
        <v>4.4467044907498217</v>
      </c>
      <c r="O266" s="3" t="s">
        <v>1133</v>
      </c>
      <c r="P266" s="3">
        <v>72</v>
      </c>
      <c r="Q266" s="28" t="s">
        <v>1071</v>
      </c>
    </row>
    <row r="267" spans="1:17" ht="17.25" x14ac:dyDescent="0.25">
      <c r="A267" s="1" t="s">
        <v>784</v>
      </c>
      <c r="B267" s="3">
        <v>28005880</v>
      </c>
      <c r="C267" s="1" t="s">
        <v>832</v>
      </c>
      <c r="D267" s="48" t="s">
        <v>555</v>
      </c>
      <c r="E267" s="46">
        <v>4.9366669999999999</v>
      </c>
      <c r="F267" s="46" t="s">
        <v>651</v>
      </c>
      <c r="G267" s="46">
        <v>4.0866670000000003</v>
      </c>
      <c r="H267" s="49">
        <v>1</v>
      </c>
      <c r="I267" s="49">
        <v>1</v>
      </c>
      <c r="J267" s="49">
        <v>1</v>
      </c>
      <c r="K267" s="49">
        <v>0.94399999999999995</v>
      </c>
      <c r="L267" s="8">
        <f t="shared" si="24"/>
        <v>4.5116670000000001</v>
      </c>
      <c r="M267" s="27">
        <f t="shared" si="23"/>
        <v>0.98538622129436315</v>
      </c>
      <c r="N267" s="60">
        <f t="shared" si="25"/>
        <v>4.445734496868476</v>
      </c>
      <c r="O267" s="3" t="s">
        <v>1113</v>
      </c>
      <c r="P267" s="3">
        <v>12</v>
      </c>
      <c r="Q267" s="28" t="s">
        <v>1093</v>
      </c>
    </row>
    <row r="268" spans="1:17" ht="17.25" x14ac:dyDescent="0.25">
      <c r="A268" s="1" t="s">
        <v>946</v>
      </c>
      <c r="B268" s="3">
        <v>28021177</v>
      </c>
      <c r="C268" s="1" t="s">
        <v>949</v>
      </c>
      <c r="D268" s="48" t="s">
        <v>89</v>
      </c>
      <c r="E268" s="46">
        <v>4.8033330000000003</v>
      </c>
      <c r="F268" s="46" t="s">
        <v>593</v>
      </c>
      <c r="G268" s="46">
        <v>4.41</v>
      </c>
      <c r="H268" s="49">
        <v>0.97799999999999998</v>
      </c>
      <c r="I268" s="49">
        <v>1</v>
      </c>
      <c r="J268" s="49">
        <v>0.91300000000000003</v>
      </c>
      <c r="K268" s="49">
        <v>0.97</v>
      </c>
      <c r="L268" s="8">
        <f t="shared" si="24"/>
        <v>4.6066665000000002</v>
      </c>
      <c r="M268" s="27">
        <f t="shared" si="23"/>
        <v>0.96415443164949022</v>
      </c>
      <c r="N268" s="60">
        <f t="shared" si="25"/>
        <v>4.4415379211062467</v>
      </c>
      <c r="O268" s="3" t="s">
        <v>1115</v>
      </c>
      <c r="P268" s="3">
        <v>102</v>
      </c>
      <c r="Q268" s="28" t="s">
        <v>1116</v>
      </c>
    </row>
    <row r="269" spans="1:17" ht="17.25" x14ac:dyDescent="0.25">
      <c r="A269" s="1" t="s">
        <v>48</v>
      </c>
      <c r="B269" s="3">
        <v>28018575</v>
      </c>
      <c r="C269" s="1" t="s">
        <v>16</v>
      </c>
      <c r="D269" s="48" t="s">
        <v>97</v>
      </c>
      <c r="E269" s="46">
        <v>4.7033329999999998</v>
      </c>
      <c r="F269" s="46" t="s">
        <v>139</v>
      </c>
      <c r="G269" s="46">
        <v>4.1766670000000001</v>
      </c>
      <c r="H269" s="49">
        <v>1</v>
      </c>
      <c r="I269" s="49">
        <v>1</v>
      </c>
      <c r="J269" s="49">
        <v>1</v>
      </c>
      <c r="K269" s="49">
        <v>1</v>
      </c>
      <c r="L269" s="8">
        <f t="shared" si="24"/>
        <v>4.4399999999999995</v>
      </c>
      <c r="M269" s="27">
        <f t="shared" si="23"/>
        <v>1</v>
      </c>
      <c r="N269" s="60">
        <f t="shared" si="25"/>
        <v>4.4399999999999995</v>
      </c>
      <c r="O269" s="3" t="s">
        <v>1103</v>
      </c>
      <c r="P269" s="3">
        <v>90</v>
      </c>
      <c r="Q269" s="28" t="s">
        <v>1104</v>
      </c>
    </row>
    <row r="270" spans="1:17" ht="17.25" x14ac:dyDescent="0.25">
      <c r="A270" s="1" t="s">
        <v>717</v>
      </c>
      <c r="B270" s="3">
        <v>28014790</v>
      </c>
      <c r="C270" s="1" t="s">
        <v>718</v>
      </c>
      <c r="D270" s="48" t="s">
        <v>555</v>
      </c>
      <c r="E270" s="46">
        <v>4.9366669999999999</v>
      </c>
      <c r="F270" s="46" t="s">
        <v>246</v>
      </c>
      <c r="G270" s="46">
        <v>4.2766669999999998</v>
      </c>
      <c r="H270" s="49">
        <v>0.96699999999999997</v>
      </c>
      <c r="I270" s="49">
        <v>0.96099999999999997</v>
      </c>
      <c r="J270" s="49">
        <v>0.92900000000000005</v>
      </c>
      <c r="K270" s="49">
        <v>1</v>
      </c>
      <c r="L270" s="8">
        <f t="shared" si="24"/>
        <v>4.6066669999999998</v>
      </c>
      <c r="M270" s="27">
        <f t="shared" si="23"/>
        <v>0.96359184924273311</v>
      </c>
      <c r="N270" s="60">
        <f t="shared" si="25"/>
        <v>4.4389467733754735</v>
      </c>
      <c r="O270" s="3" t="s">
        <v>1120</v>
      </c>
      <c r="P270" s="3">
        <v>27</v>
      </c>
      <c r="Q270" s="28" t="s">
        <v>1052</v>
      </c>
    </row>
    <row r="271" spans="1:17" ht="17.25" x14ac:dyDescent="0.25">
      <c r="A271" s="1" t="s">
        <v>795</v>
      </c>
      <c r="B271" s="3">
        <v>28013700</v>
      </c>
      <c r="C271" s="1" t="s">
        <v>796</v>
      </c>
      <c r="D271" s="48" t="s">
        <v>797</v>
      </c>
      <c r="E271" s="46">
        <v>4.8166669999999998</v>
      </c>
      <c r="F271" s="46" t="s">
        <v>625</v>
      </c>
      <c r="G271" s="46">
        <v>4.0966670000000001</v>
      </c>
      <c r="H271" s="49">
        <v>1</v>
      </c>
      <c r="I271" s="49">
        <v>1</v>
      </c>
      <c r="J271" s="49">
        <v>0.98399999999999999</v>
      </c>
      <c r="K271" s="49">
        <v>1</v>
      </c>
      <c r="L271" s="8">
        <f t="shared" si="24"/>
        <v>4.4566669999999995</v>
      </c>
      <c r="M271" s="27">
        <f t="shared" si="23"/>
        <v>0.99595141700404854</v>
      </c>
      <c r="N271" s="60">
        <f t="shared" si="25"/>
        <v>4.4386238137651812</v>
      </c>
      <c r="O271" s="3" t="s">
        <v>1053</v>
      </c>
      <c r="P271" s="3">
        <v>34</v>
      </c>
      <c r="Q271" s="28" t="s">
        <v>1119</v>
      </c>
    </row>
    <row r="272" spans="1:17" ht="17.25" x14ac:dyDescent="0.25">
      <c r="A272" s="1" t="s">
        <v>666</v>
      </c>
      <c r="B272" s="3">
        <v>28027299</v>
      </c>
      <c r="C272" s="1" t="s">
        <v>698</v>
      </c>
      <c r="D272" s="48" t="s">
        <v>167</v>
      </c>
      <c r="E272" s="46">
        <v>4.7233330000000002</v>
      </c>
      <c r="F272" s="46" t="s">
        <v>699</v>
      </c>
      <c r="G272" s="46">
        <v>4.1733330000000004</v>
      </c>
      <c r="H272" s="49">
        <v>1</v>
      </c>
      <c r="I272" s="49">
        <v>0.99</v>
      </c>
      <c r="J272" s="49">
        <v>1</v>
      </c>
      <c r="K272" s="49">
        <v>1</v>
      </c>
      <c r="L272" s="8">
        <f t="shared" si="24"/>
        <v>4.4483329999999999</v>
      </c>
      <c r="M272" s="27">
        <f t="shared" si="23"/>
        <v>0.99748110831234249</v>
      </c>
      <c r="N272" s="60">
        <f t="shared" si="25"/>
        <v>4.4371281309823676</v>
      </c>
      <c r="O272" s="3" t="s">
        <v>1127</v>
      </c>
      <c r="P272" s="3">
        <v>32</v>
      </c>
      <c r="Q272" s="28" t="s">
        <v>1267</v>
      </c>
    </row>
    <row r="273" spans="1:17" ht="17.25" x14ac:dyDescent="0.25">
      <c r="A273" s="1" t="s">
        <v>217</v>
      </c>
      <c r="B273" s="3">
        <v>28025172</v>
      </c>
      <c r="C273" s="1" t="s">
        <v>303</v>
      </c>
      <c r="D273" s="48" t="s">
        <v>123</v>
      </c>
      <c r="E273" s="46">
        <v>4.6266670000000003</v>
      </c>
      <c r="F273" s="46" t="s">
        <v>304</v>
      </c>
      <c r="G273" s="46">
        <v>4.2533329999999996</v>
      </c>
      <c r="H273" s="49">
        <v>1</v>
      </c>
      <c r="I273" s="49">
        <v>0.99199999999999999</v>
      </c>
      <c r="J273" s="49">
        <v>1</v>
      </c>
      <c r="K273" s="49">
        <v>1</v>
      </c>
      <c r="L273" s="8">
        <f t="shared" si="24"/>
        <v>4.4399999999999995</v>
      </c>
      <c r="M273" s="27">
        <f t="shared" si="23"/>
        <v>0.99798792756539245</v>
      </c>
      <c r="N273" s="60">
        <f t="shared" si="25"/>
        <v>4.4310663983903416</v>
      </c>
      <c r="O273" s="3" t="s">
        <v>1099</v>
      </c>
      <c r="P273" s="3">
        <v>53</v>
      </c>
      <c r="Q273" s="28" t="s">
        <v>1100</v>
      </c>
    </row>
    <row r="274" spans="1:17" ht="17.25" x14ac:dyDescent="0.25">
      <c r="A274" s="1" t="s">
        <v>420</v>
      </c>
      <c r="B274" s="3">
        <v>28009410</v>
      </c>
      <c r="C274" s="1" t="s">
        <v>502</v>
      </c>
      <c r="D274" s="48" t="s">
        <v>277</v>
      </c>
      <c r="E274" s="46">
        <v>4.6666670000000003</v>
      </c>
      <c r="F274" s="46" t="s">
        <v>164</v>
      </c>
      <c r="G274" s="46">
        <v>4.5933330000000003</v>
      </c>
      <c r="H274" s="50">
        <v>0.89200000000000002</v>
      </c>
      <c r="I274" s="50">
        <v>1</v>
      </c>
      <c r="J274" s="50">
        <v>0.94399999999999995</v>
      </c>
      <c r="K274" s="50">
        <v>1</v>
      </c>
      <c r="L274" s="8">
        <f t="shared" si="24"/>
        <v>4.6300000000000008</v>
      </c>
      <c r="M274" s="27">
        <f t="shared" si="23"/>
        <v>0.95684663145550564</v>
      </c>
      <c r="N274" s="60">
        <f t="shared" si="25"/>
        <v>4.4301999036389921</v>
      </c>
      <c r="O274" s="3" t="s">
        <v>1120</v>
      </c>
      <c r="P274" s="3">
        <v>25</v>
      </c>
      <c r="Q274" s="28" t="s">
        <v>1191</v>
      </c>
    </row>
    <row r="275" spans="1:17" ht="17.25" x14ac:dyDescent="0.25">
      <c r="A275" s="1" t="s">
        <v>540</v>
      </c>
      <c r="B275" s="3">
        <v>28007085</v>
      </c>
      <c r="C275" s="1" t="s">
        <v>601</v>
      </c>
      <c r="D275" s="48" t="s">
        <v>260</v>
      </c>
      <c r="E275" s="46">
        <v>5.01</v>
      </c>
      <c r="F275" s="46" t="s">
        <v>337</v>
      </c>
      <c r="G275" s="46">
        <v>4.5766669999999996</v>
      </c>
      <c r="H275" s="49">
        <v>0.91</v>
      </c>
      <c r="I275" s="49">
        <v>0.91300000000000003</v>
      </c>
      <c r="J275" s="49">
        <v>0.89800000000000002</v>
      </c>
      <c r="K275" s="49">
        <v>0.97599999999999998</v>
      </c>
      <c r="L275" s="8">
        <f t="shared" si="24"/>
        <v>4.7933334999999992</v>
      </c>
      <c r="M275" s="27">
        <f t="shared" si="23"/>
        <v>0.92328275955322414</v>
      </c>
      <c r="N275" s="60">
        <f t="shared" si="25"/>
        <v>4.4256021813389133</v>
      </c>
      <c r="O275" s="3" t="s">
        <v>1170</v>
      </c>
      <c r="P275" s="3">
        <v>26</v>
      </c>
      <c r="Q275" s="28" t="s">
        <v>1302</v>
      </c>
    </row>
    <row r="276" spans="1:17" ht="17.25" x14ac:dyDescent="0.25">
      <c r="A276" s="1" t="s">
        <v>202</v>
      </c>
      <c r="B276" s="3">
        <v>28026357</v>
      </c>
      <c r="C276" s="1" t="s">
        <v>276</v>
      </c>
      <c r="D276" s="48" t="s">
        <v>277</v>
      </c>
      <c r="E276" s="46">
        <v>4.6666670000000003</v>
      </c>
      <c r="F276" s="46" t="s">
        <v>239</v>
      </c>
      <c r="G276" s="46">
        <v>4.3833330000000004</v>
      </c>
      <c r="H276" s="49">
        <v>0.91700000000000004</v>
      </c>
      <c r="I276" s="49">
        <v>1</v>
      </c>
      <c r="J276" s="49">
        <v>1</v>
      </c>
      <c r="K276" s="49">
        <v>1</v>
      </c>
      <c r="L276" s="8">
        <f t="shared" si="24"/>
        <v>4.5250000000000004</v>
      </c>
      <c r="M276" s="27">
        <f t="shared" si="23"/>
        <v>0.97787256731538252</v>
      </c>
      <c r="N276" s="60">
        <f t="shared" si="25"/>
        <v>4.4248733671021059</v>
      </c>
      <c r="O276" s="3" t="s">
        <v>1113</v>
      </c>
      <c r="P276" s="3">
        <v>12</v>
      </c>
      <c r="Q276" s="28" t="s">
        <v>1093</v>
      </c>
    </row>
    <row r="277" spans="1:17" ht="17.25" x14ac:dyDescent="0.25">
      <c r="A277" s="1" t="s">
        <v>206</v>
      </c>
      <c r="B277" s="3">
        <v>28024575</v>
      </c>
      <c r="C277" s="1" t="s">
        <v>285</v>
      </c>
      <c r="D277" s="48" t="s">
        <v>97</v>
      </c>
      <c r="E277" s="46">
        <v>4.7033329999999998</v>
      </c>
      <c r="F277" s="46" t="s">
        <v>286</v>
      </c>
      <c r="G277" s="46">
        <v>4.1399999999999997</v>
      </c>
      <c r="H277" s="49">
        <v>1</v>
      </c>
      <c r="I277" s="49">
        <v>1</v>
      </c>
      <c r="J277" s="49">
        <v>1</v>
      </c>
      <c r="K277" s="49">
        <v>1</v>
      </c>
      <c r="L277" s="8">
        <f t="shared" si="24"/>
        <v>4.4216664999999997</v>
      </c>
      <c r="M277" s="27">
        <f t="shared" si="23"/>
        <v>1</v>
      </c>
      <c r="N277" s="60">
        <f t="shared" si="25"/>
        <v>4.4216664999999997</v>
      </c>
      <c r="O277" s="3" t="s">
        <v>1220</v>
      </c>
      <c r="P277" s="3">
        <v>112</v>
      </c>
      <c r="Q277" s="28" t="s">
        <v>1357</v>
      </c>
    </row>
    <row r="278" spans="1:17" ht="17.25" x14ac:dyDescent="0.25">
      <c r="A278" s="1" t="s">
        <v>540</v>
      </c>
      <c r="B278" s="3">
        <v>28031547</v>
      </c>
      <c r="C278" s="1" t="s">
        <v>623</v>
      </c>
      <c r="D278" s="48" t="s">
        <v>624</v>
      </c>
      <c r="E278" s="46">
        <v>4.74</v>
      </c>
      <c r="F278" s="46" t="s">
        <v>625</v>
      </c>
      <c r="G278" s="46">
        <v>4.0966670000000001</v>
      </c>
      <c r="H278" s="49">
        <v>1</v>
      </c>
      <c r="I278" s="49">
        <v>1</v>
      </c>
      <c r="J278" s="49">
        <v>1</v>
      </c>
      <c r="K278" s="49">
        <v>1</v>
      </c>
      <c r="L278" s="8">
        <f t="shared" si="24"/>
        <v>4.4183335000000001</v>
      </c>
      <c r="M278" s="27">
        <f t="shared" si="23"/>
        <v>1</v>
      </c>
      <c r="N278" s="60">
        <f t="shared" si="25"/>
        <v>4.4183335000000001</v>
      </c>
      <c r="O278" s="3" t="s">
        <v>1118</v>
      </c>
      <c r="P278" s="3">
        <v>15</v>
      </c>
      <c r="Q278" s="28" t="s">
        <v>1162</v>
      </c>
    </row>
    <row r="279" spans="1:17" ht="17.25" x14ac:dyDescent="0.25">
      <c r="A279" s="1" t="s">
        <v>925</v>
      </c>
      <c r="B279" s="3">
        <v>28020570</v>
      </c>
      <c r="C279" s="1" t="s">
        <v>983</v>
      </c>
      <c r="D279" s="48" t="s">
        <v>281</v>
      </c>
      <c r="E279" s="46">
        <v>4.96</v>
      </c>
      <c r="F279" s="46" t="s">
        <v>984</v>
      </c>
      <c r="G279" s="46">
        <v>3.976667</v>
      </c>
      <c r="H279" s="49">
        <v>0.95599999999999996</v>
      </c>
      <c r="I279" s="49">
        <v>1</v>
      </c>
      <c r="J279" s="49">
        <v>1</v>
      </c>
      <c r="K279" s="49">
        <v>1</v>
      </c>
      <c r="L279" s="8">
        <f t="shared" si="24"/>
        <v>4.4683335</v>
      </c>
      <c r="M279" s="27">
        <f t="shared" si="23"/>
        <v>0.98862461220268882</v>
      </c>
      <c r="N279" s="60">
        <f t="shared" si="25"/>
        <v>4.4175044736297835</v>
      </c>
      <c r="O279" s="3" t="s">
        <v>1112</v>
      </c>
      <c r="P279" s="3">
        <v>20</v>
      </c>
      <c r="Q279" s="28" t="s">
        <v>1254</v>
      </c>
    </row>
    <row r="280" spans="1:17" ht="17.25" x14ac:dyDescent="0.25">
      <c r="A280" s="1" t="s">
        <v>220</v>
      </c>
      <c r="B280" s="3">
        <v>28023153</v>
      </c>
      <c r="C280" s="1" t="s">
        <v>221</v>
      </c>
      <c r="D280" s="48" t="s">
        <v>186</v>
      </c>
      <c r="E280" s="46">
        <v>4.6166669999999996</v>
      </c>
      <c r="F280" s="46" t="s">
        <v>166</v>
      </c>
      <c r="G280" s="46">
        <v>4.2166670000000002</v>
      </c>
      <c r="H280" s="49">
        <v>1</v>
      </c>
      <c r="I280" s="49">
        <v>1</v>
      </c>
      <c r="J280" s="49">
        <v>1</v>
      </c>
      <c r="K280" s="49">
        <v>1</v>
      </c>
      <c r="L280" s="8">
        <f t="shared" si="24"/>
        <v>4.4166670000000003</v>
      </c>
      <c r="M280" s="27">
        <f t="shared" si="23"/>
        <v>1</v>
      </c>
      <c r="N280" s="60">
        <f t="shared" si="25"/>
        <v>4.4166670000000003</v>
      </c>
      <c r="O280" s="3" t="s">
        <v>1068</v>
      </c>
      <c r="P280" s="3">
        <v>39</v>
      </c>
      <c r="Q280" s="28" t="s">
        <v>1069</v>
      </c>
    </row>
    <row r="281" spans="1:17" ht="17.25" x14ac:dyDescent="0.25">
      <c r="A281" s="1" t="s">
        <v>786</v>
      </c>
      <c r="B281" s="3">
        <v>28013425</v>
      </c>
      <c r="C281" s="1" t="s">
        <v>839</v>
      </c>
      <c r="D281" s="48" t="s">
        <v>325</v>
      </c>
      <c r="E281" s="46">
        <v>4.71</v>
      </c>
      <c r="F281" s="46" t="s">
        <v>840</v>
      </c>
      <c r="G281" s="46">
        <v>4.12</v>
      </c>
      <c r="H281" s="49">
        <v>1</v>
      </c>
      <c r="I281" s="49">
        <v>1</v>
      </c>
      <c r="J281" s="49">
        <v>1</v>
      </c>
      <c r="K281" s="49">
        <v>1</v>
      </c>
      <c r="L281" s="8">
        <f t="shared" si="24"/>
        <v>4.415</v>
      </c>
      <c r="M281" s="27">
        <f t="shared" si="23"/>
        <v>1</v>
      </c>
      <c r="N281" s="60">
        <f t="shared" si="25"/>
        <v>4.415</v>
      </c>
      <c r="O281" s="3" t="s">
        <v>1113</v>
      </c>
      <c r="P281" s="3">
        <v>17</v>
      </c>
      <c r="Q281" s="28" t="s">
        <v>1253</v>
      </c>
    </row>
    <row r="282" spans="1:17" ht="17.25" x14ac:dyDescent="0.25">
      <c r="A282" s="1" t="s">
        <v>233</v>
      </c>
      <c r="B282" s="3">
        <v>28024320</v>
      </c>
      <c r="C282" s="1" t="s">
        <v>398</v>
      </c>
      <c r="D282" s="48" t="s">
        <v>129</v>
      </c>
      <c r="E282" s="46">
        <v>4.5599999999999996</v>
      </c>
      <c r="F282" s="46" t="s">
        <v>399</v>
      </c>
      <c r="G282" s="46">
        <v>4.266667</v>
      </c>
      <c r="H282" s="49">
        <v>1</v>
      </c>
      <c r="I282" s="49">
        <v>1</v>
      </c>
      <c r="J282" s="49">
        <v>1</v>
      </c>
      <c r="K282" s="49">
        <v>1</v>
      </c>
      <c r="L282" s="8">
        <f t="shared" si="24"/>
        <v>4.4133335000000002</v>
      </c>
      <c r="M282" s="27">
        <f t="shared" si="23"/>
        <v>1</v>
      </c>
      <c r="N282" s="60">
        <f t="shared" si="25"/>
        <v>4.4133335000000002</v>
      </c>
      <c r="O282" s="3" t="s">
        <v>1106</v>
      </c>
      <c r="P282" s="3">
        <v>28</v>
      </c>
      <c r="Q282" s="28" t="s">
        <v>1230</v>
      </c>
    </row>
    <row r="283" spans="1:17" ht="17.25" x14ac:dyDescent="0.25">
      <c r="A283" s="1" t="s">
        <v>786</v>
      </c>
      <c r="B283" s="3">
        <v>28013301</v>
      </c>
      <c r="C283" s="1" t="s">
        <v>789</v>
      </c>
      <c r="D283" s="48" t="s">
        <v>790</v>
      </c>
      <c r="E283" s="46">
        <v>4.68</v>
      </c>
      <c r="F283" s="46" t="s">
        <v>444</v>
      </c>
      <c r="G283" s="46">
        <v>4.38</v>
      </c>
      <c r="H283" s="49">
        <v>1</v>
      </c>
      <c r="I283" s="49">
        <v>0.94699999999999995</v>
      </c>
      <c r="J283" s="49">
        <v>0.95</v>
      </c>
      <c r="K283" s="49">
        <v>1</v>
      </c>
      <c r="L283" s="8">
        <f t="shared" si="24"/>
        <v>4.5299999999999994</v>
      </c>
      <c r="M283" s="27">
        <f t="shared" si="23"/>
        <v>0.97356816275735203</v>
      </c>
      <c r="N283" s="60">
        <f t="shared" si="25"/>
        <v>4.4102637772908038</v>
      </c>
      <c r="O283" s="3" t="s">
        <v>1250</v>
      </c>
      <c r="P283" s="3">
        <v>14</v>
      </c>
      <c r="Q283" s="28" t="s">
        <v>1094</v>
      </c>
    </row>
    <row r="284" spans="1:17" ht="17.25" x14ac:dyDescent="0.25">
      <c r="A284" s="1" t="s">
        <v>540</v>
      </c>
      <c r="B284" s="3">
        <v>28007212</v>
      </c>
      <c r="C284" s="1" t="s">
        <v>603</v>
      </c>
      <c r="D284" s="48" t="s">
        <v>604</v>
      </c>
      <c r="E284" s="46">
        <v>4.7300000000000004</v>
      </c>
      <c r="F284" s="46" t="s">
        <v>605</v>
      </c>
      <c r="G284" s="46">
        <v>4.1166669999999996</v>
      </c>
      <c r="H284" s="49">
        <v>1</v>
      </c>
      <c r="I284" s="49">
        <v>0.98799999999999999</v>
      </c>
      <c r="J284" s="49">
        <v>1</v>
      </c>
      <c r="K284" s="49">
        <v>1</v>
      </c>
      <c r="L284" s="8">
        <f t="shared" si="24"/>
        <v>4.4233335</v>
      </c>
      <c r="M284" s="27">
        <f t="shared" si="23"/>
        <v>0.99697275479313829</v>
      </c>
      <c r="N284" s="60">
        <f t="shared" si="25"/>
        <v>4.4099429848637746</v>
      </c>
      <c r="O284" s="3" t="s">
        <v>1314</v>
      </c>
      <c r="P284" s="3">
        <v>50</v>
      </c>
      <c r="Q284" s="28" t="s">
        <v>1351</v>
      </c>
    </row>
    <row r="285" spans="1:17" ht="17.25" x14ac:dyDescent="0.25">
      <c r="A285" s="1" t="s">
        <v>403</v>
      </c>
      <c r="B285" s="3">
        <v>28011325</v>
      </c>
      <c r="C285" s="1" t="s">
        <v>455</v>
      </c>
      <c r="D285" s="48" t="s">
        <v>325</v>
      </c>
      <c r="E285" s="46">
        <v>4.71</v>
      </c>
      <c r="F285" s="46" t="s">
        <v>456</v>
      </c>
      <c r="G285" s="46">
        <v>4.22</v>
      </c>
      <c r="H285" s="49">
        <v>0.97599999999999998</v>
      </c>
      <c r="I285" s="49">
        <v>1</v>
      </c>
      <c r="J285" s="49">
        <v>1</v>
      </c>
      <c r="K285" s="49">
        <v>0.97399999999999998</v>
      </c>
      <c r="L285" s="8">
        <f t="shared" si="24"/>
        <v>4.4649999999999999</v>
      </c>
      <c r="M285" s="27">
        <f t="shared" si="23"/>
        <v>0.9873412462661455</v>
      </c>
      <c r="N285" s="60">
        <f t="shared" si="25"/>
        <v>4.4084786645783396</v>
      </c>
      <c r="O285" s="3" t="s">
        <v>1076</v>
      </c>
      <c r="P285" s="3">
        <v>23</v>
      </c>
      <c r="Q285" s="28" t="s">
        <v>1208</v>
      </c>
    </row>
    <row r="286" spans="1:17" ht="17.25" x14ac:dyDescent="0.25">
      <c r="A286" s="1" t="s">
        <v>574</v>
      </c>
      <c r="B286" s="3">
        <v>28027248</v>
      </c>
      <c r="C286" s="1" t="s">
        <v>641</v>
      </c>
      <c r="D286" s="48" t="s">
        <v>642</v>
      </c>
      <c r="E286" s="46">
        <v>4.55</v>
      </c>
      <c r="F286" s="46" t="s">
        <v>399</v>
      </c>
      <c r="G286" s="46">
        <v>4.266667</v>
      </c>
      <c r="H286" s="49">
        <v>1</v>
      </c>
      <c r="I286" s="49">
        <v>1</v>
      </c>
      <c r="J286" s="49">
        <v>1</v>
      </c>
      <c r="K286" s="49">
        <v>1</v>
      </c>
      <c r="L286" s="8">
        <f t="shared" si="24"/>
        <v>4.4083334999999995</v>
      </c>
      <c r="M286" s="27">
        <f t="shared" si="23"/>
        <v>1</v>
      </c>
      <c r="N286" s="60">
        <f t="shared" si="25"/>
        <v>4.4083334999999995</v>
      </c>
      <c r="O286" s="3" t="s">
        <v>1178</v>
      </c>
      <c r="P286" s="3">
        <v>11</v>
      </c>
      <c r="Q286" s="28" t="s">
        <v>1066</v>
      </c>
    </row>
    <row r="287" spans="1:17" ht="17.25" x14ac:dyDescent="0.25">
      <c r="A287" s="1" t="s">
        <v>946</v>
      </c>
      <c r="B287" s="3">
        <v>28021045</v>
      </c>
      <c r="C287" s="1" t="s">
        <v>947</v>
      </c>
      <c r="D287" s="48" t="s">
        <v>236</v>
      </c>
      <c r="E287" s="46">
        <v>4.5866670000000003</v>
      </c>
      <c r="F287" s="46" t="s">
        <v>948</v>
      </c>
      <c r="G287" s="46">
        <v>4.3766670000000003</v>
      </c>
      <c r="H287" s="49"/>
      <c r="I287" s="49"/>
      <c r="J287" s="49"/>
      <c r="K287" s="49">
        <v>0.98299999999999998</v>
      </c>
      <c r="L287" s="8">
        <f t="shared" si="24"/>
        <v>4.4816669999999998</v>
      </c>
      <c r="M287" s="27">
        <f>COUNT(K287)/SUM(1/K287)</f>
        <v>0.98299999999999987</v>
      </c>
      <c r="N287" s="60">
        <f t="shared" si="25"/>
        <v>4.4054786609999992</v>
      </c>
      <c r="O287" s="3" t="s">
        <v>1127</v>
      </c>
      <c r="P287" s="3">
        <v>51</v>
      </c>
      <c r="Q287" s="28" t="s">
        <v>1128</v>
      </c>
    </row>
    <row r="288" spans="1:17" ht="17.25" x14ac:dyDescent="0.25">
      <c r="A288" s="1" t="s">
        <v>925</v>
      </c>
      <c r="B288" s="3">
        <v>28020545</v>
      </c>
      <c r="C288" s="12" t="s">
        <v>980</v>
      </c>
      <c r="D288" s="48" t="s">
        <v>97</v>
      </c>
      <c r="E288" s="46">
        <v>4.7033329999999998</v>
      </c>
      <c r="F288" s="46" t="s">
        <v>953</v>
      </c>
      <c r="G288" s="46">
        <v>4.1033330000000001</v>
      </c>
      <c r="H288" s="49">
        <v>1</v>
      </c>
      <c r="I288" s="49">
        <v>1</v>
      </c>
      <c r="J288" s="49">
        <v>1</v>
      </c>
      <c r="K288" s="49">
        <v>1</v>
      </c>
      <c r="L288" s="8">
        <f t="shared" si="24"/>
        <v>4.4033329999999999</v>
      </c>
      <c r="M288" s="27">
        <f t="shared" ref="M288:M293" si="26">COUNT(H288:K288)/SUM(1/H288,1/I288,1/J288,1/K288)</f>
        <v>1</v>
      </c>
      <c r="N288" s="60">
        <f t="shared" si="25"/>
        <v>4.4033329999999999</v>
      </c>
      <c r="O288" s="3" t="s">
        <v>1299</v>
      </c>
      <c r="P288" s="3">
        <v>29</v>
      </c>
      <c r="Q288" s="28" t="s">
        <v>1354</v>
      </c>
    </row>
    <row r="289" spans="1:17" ht="17.25" x14ac:dyDescent="0.25">
      <c r="A289" s="1" t="s">
        <v>411</v>
      </c>
      <c r="B289" s="3">
        <v>28009126</v>
      </c>
      <c r="C289" s="12" t="s">
        <v>487</v>
      </c>
      <c r="D289" s="48" t="s">
        <v>488</v>
      </c>
      <c r="E289" s="46">
        <v>4.97</v>
      </c>
      <c r="F289" s="46" t="s">
        <v>248</v>
      </c>
      <c r="G289" s="46">
        <v>4.4133329999999997</v>
      </c>
      <c r="H289" s="50">
        <v>1</v>
      </c>
      <c r="I289" s="50">
        <v>1</v>
      </c>
      <c r="J289" s="50">
        <v>0.78900000000000003</v>
      </c>
      <c r="K289" s="50">
        <v>1</v>
      </c>
      <c r="L289" s="8">
        <f t="shared" si="24"/>
        <v>4.6916665000000002</v>
      </c>
      <c r="M289" s="27">
        <f t="shared" si="26"/>
        <v>0.93733293733293732</v>
      </c>
      <c r="N289" s="60">
        <f t="shared" si="25"/>
        <v>4.3976535414315414</v>
      </c>
      <c r="O289" s="3" t="s">
        <v>1182</v>
      </c>
      <c r="P289" s="3">
        <v>27</v>
      </c>
      <c r="Q289" s="28" t="s">
        <v>1094</v>
      </c>
    </row>
    <row r="290" spans="1:17" ht="17.25" x14ac:dyDescent="0.25">
      <c r="A290" s="1" t="s">
        <v>217</v>
      </c>
      <c r="B290" s="3">
        <v>28025342</v>
      </c>
      <c r="C290" s="12" t="s">
        <v>318</v>
      </c>
      <c r="D290" s="48" t="s">
        <v>319</v>
      </c>
      <c r="E290" s="46">
        <v>5.0333329999999998</v>
      </c>
      <c r="F290" s="46" t="s">
        <v>320</v>
      </c>
      <c r="G290" s="46">
        <v>4.3966669999999999</v>
      </c>
      <c r="H290" s="49">
        <v>0.88</v>
      </c>
      <c r="I290" s="49">
        <v>0.97299999999999998</v>
      </c>
      <c r="J290" s="49">
        <v>0.88900000000000001</v>
      </c>
      <c r="K290" s="49">
        <v>1</v>
      </c>
      <c r="L290" s="8">
        <f t="shared" si="24"/>
        <v>4.7149999999999999</v>
      </c>
      <c r="M290" s="27">
        <f t="shared" si="26"/>
        <v>0.93262435829934831</v>
      </c>
      <c r="N290" s="60">
        <f t="shared" si="25"/>
        <v>4.3973238493814275</v>
      </c>
      <c r="O290" s="3" t="s">
        <v>1101</v>
      </c>
      <c r="P290" s="3">
        <v>11</v>
      </c>
      <c r="Q290" s="28" t="s">
        <v>1312</v>
      </c>
    </row>
    <row r="291" spans="1:17" ht="17.25" x14ac:dyDescent="0.25">
      <c r="A291" s="1" t="s">
        <v>540</v>
      </c>
      <c r="B291" s="3">
        <v>28007336</v>
      </c>
      <c r="C291" s="12" t="s">
        <v>606</v>
      </c>
      <c r="D291" s="48" t="s">
        <v>144</v>
      </c>
      <c r="E291" s="46">
        <v>4.53</v>
      </c>
      <c r="F291" s="46" t="s">
        <v>607</v>
      </c>
      <c r="G291" s="46">
        <v>4.25</v>
      </c>
      <c r="H291" s="49">
        <v>1</v>
      </c>
      <c r="I291" s="49">
        <v>1</v>
      </c>
      <c r="J291" s="49">
        <v>1</v>
      </c>
      <c r="K291" s="49">
        <v>1</v>
      </c>
      <c r="L291" s="8">
        <f t="shared" si="24"/>
        <v>4.3900000000000006</v>
      </c>
      <c r="M291" s="27">
        <f t="shared" si="26"/>
        <v>1</v>
      </c>
      <c r="N291" s="60">
        <f t="shared" si="25"/>
        <v>4.3900000000000006</v>
      </c>
      <c r="O291" s="3" t="s">
        <v>1139</v>
      </c>
      <c r="P291" s="3">
        <v>28</v>
      </c>
      <c r="Q291" s="28" t="s">
        <v>1357</v>
      </c>
    </row>
    <row r="292" spans="1:17" ht="17.25" x14ac:dyDescent="0.25">
      <c r="A292" s="1" t="s">
        <v>403</v>
      </c>
      <c r="B292" s="3">
        <v>28011651</v>
      </c>
      <c r="C292" s="12" t="s">
        <v>461</v>
      </c>
      <c r="D292" s="48" t="s">
        <v>462</v>
      </c>
      <c r="E292" s="46">
        <v>4.8899999999999997</v>
      </c>
      <c r="F292" s="46" t="s">
        <v>438</v>
      </c>
      <c r="G292" s="46">
        <v>4.4666670000000002</v>
      </c>
      <c r="H292" s="49">
        <v>0.90500000000000003</v>
      </c>
      <c r="I292" s="49">
        <v>0.94799999999999995</v>
      </c>
      <c r="J292" s="49">
        <v>0.98699999999999999</v>
      </c>
      <c r="K292" s="49">
        <v>0.91300000000000003</v>
      </c>
      <c r="L292" s="8">
        <f t="shared" si="24"/>
        <v>4.6783334999999999</v>
      </c>
      <c r="M292" s="27">
        <f t="shared" si="26"/>
        <v>0.93714428619147039</v>
      </c>
      <c r="N292" s="60">
        <f t="shared" si="25"/>
        <v>4.384273508423143</v>
      </c>
      <c r="O292" s="3" t="s">
        <v>1246</v>
      </c>
      <c r="P292" s="3">
        <v>51</v>
      </c>
      <c r="Q292" s="28" t="s">
        <v>1318</v>
      </c>
    </row>
    <row r="293" spans="1:17" ht="17.25" x14ac:dyDescent="0.25">
      <c r="A293" s="1" t="s">
        <v>206</v>
      </c>
      <c r="B293" s="3">
        <v>28024532</v>
      </c>
      <c r="C293" s="12" t="s">
        <v>207</v>
      </c>
      <c r="D293" s="48" t="s">
        <v>135</v>
      </c>
      <c r="E293" s="46">
        <v>4.7466670000000004</v>
      </c>
      <c r="F293" s="46" t="s">
        <v>208</v>
      </c>
      <c r="G293" s="46">
        <v>4.0199999999999996</v>
      </c>
      <c r="H293" s="49">
        <v>1</v>
      </c>
      <c r="I293" s="49">
        <v>1</v>
      </c>
      <c r="J293" s="49">
        <v>1</v>
      </c>
      <c r="K293" s="49">
        <v>1</v>
      </c>
      <c r="L293" s="8">
        <f t="shared" si="24"/>
        <v>4.3833335</v>
      </c>
      <c r="M293" s="27">
        <f t="shared" si="26"/>
        <v>1</v>
      </c>
      <c r="N293" s="60">
        <f t="shared" si="25"/>
        <v>4.3833335</v>
      </c>
      <c r="O293" s="3" t="s">
        <v>1108</v>
      </c>
      <c r="P293" s="3">
        <v>44</v>
      </c>
      <c r="Q293" s="28" t="s">
        <v>1114</v>
      </c>
    </row>
    <row r="294" spans="1:17" ht="17.25" x14ac:dyDescent="0.25">
      <c r="A294" s="1" t="s">
        <v>922</v>
      </c>
      <c r="B294" s="3">
        <v>28029275</v>
      </c>
      <c r="C294" s="12" t="s">
        <v>924</v>
      </c>
      <c r="D294" s="48" t="s">
        <v>252</v>
      </c>
      <c r="E294" s="46">
        <v>4.5433329999999996</v>
      </c>
      <c r="F294" s="46" t="s">
        <v>166</v>
      </c>
      <c r="G294" s="46">
        <v>4.2166670000000002</v>
      </c>
      <c r="H294" s="49"/>
      <c r="I294" s="49">
        <v>1</v>
      </c>
      <c r="J294" s="49">
        <v>1</v>
      </c>
      <c r="K294" s="49">
        <v>1</v>
      </c>
      <c r="L294" s="8">
        <f t="shared" si="24"/>
        <v>4.38</v>
      </c>
      <c r="M294" s="27">
        <f>COUNT(I294:K294)/SUM(1/I294,1/J294,1/K294)</f>
        <v>1</v>
      </c>
      <c r="N294" s="60">
        <f t="shared" si="25"/>
        <v>4.38</v>
      </c>
      <c r="O294" s="3" t="s">
        <v>1145</v>
      </c>
      <c r="P294" s="3">
        <v>21</v>
      </c>
      <c r="Q294" s="28" t="s">
        <v>1146</v>
      </c>
    </row>
    <row r="295" spans="1:17" ht="17.25" x14ac:dyDescent="0.25">
      <c r="A295" s="1" t="s">
        <v>723</v>
      </c>
      <c r="B295" s="3">
        <v>28005201</v>
      </c>
      <c r="C295" s="12" t="s">
        <v>726</v>
      </c>
      <c r="D295" s="48" t="s">
        <v>360</v>
      </c>
      <c r="E295" s="46">
        <v>4.62</v>
      </c>
      <c r="F295" s="46" t="s">
        <v>286</v>
      </c>
      <c r="G295" s="46">
        <v>4.1399999999999997</v>
      </c>
      <c r="H295" s="49">
        <v>1</v>
      </c>
      <c r="I295" s="49">
        <v>1</v>
      </c>
      <c r="J295" s="49">
        <v>1</v>
      </c>
      <c r="K295" s="49">
        <v>1</v>
      </c>
      <c r="L295" s="8">
        <f t="shared" si="24"/>
        <v>4.38</v>
      </c>
      <c r="M295" s="27">
        <f t="shared" ref="M295:M327" si="27">COUNT(H295:K295)/SUM(1/H295,1/I295,1/J295,1/K295)</f>
        <v>1</v>
      </c>
      <c r="N295" s="60">
        <f t="shared" si="25"/>
        <v>4.38</v>
      </c>
      <c r="O295" s="3" t="s">
        <v>1172</v>
      </c>
      <c r="P295" s="3">
        <v>43</v>
      </c>
      <c r="Q295" s="28" t="s">
        <v>1181</v>
      </c>
    </row>
    <row r="296" spans="1:17" ht="17.25" x14ac:dyDescent="0.25">
      <c r="A296" s="1" t="s">
        <v>420</v>
      </c>
      <c r="B296" s="3">
        <v>28009991</v>
      </c>
      <c r="C296" s="12" t="s">
        <v>511</v>
      </c>
      <c r="D296" s="48" t="s">
        <v>360</v>
      </c>
      <c r="E296" s="46">
        <v>4.62</v>
      </c>
      <c r="F296" s="46" t="s">
        <v>396</v>
      </c>
      <c r="G296" s="46">
        <v>4.32</v>
      </c>
      <c r="H296" s="50">
        <v>0.98</v>
      </c>
      <c r="I296" s="50">
        <v>0.96199999999999997</v>
      </c>
      <c r="J296" s="50">
        <v>0.97699999999999998</v>
      </c>
      <c r="K296" s="50">
        <v>1</v>
      </c>
      <c r="L296" s="8">
        <f t="shared" si="24"/>
        <v>4.4700000000000006</v>
      </c>
      <c r="M296" s="27">
        <f t="shared" si="27"/>
        <v>0.97956369178390779</v>
      </c>
      <c r="N296" s="60">
        <f t="shared" si="25"/>
        <v>4.3786497022740685</v>
      </c>
      <c r="O296" s="3" t="s">
        <v>1178</v>
      </c>
      <c r="P296" s="3">
        <v>8</v>
      </c>
      <c r="Q296" s="28" t="s">
        <v>1200</v>
      </c>
    </row>
    <row r="297" spans="1:17" ht="17.25" x14ac:dyDescent="0.25">
      <c r="A297" s="1" t="s">
        <v>916</v>
      </c>
      <c r="B297" s="3">
        <v>28025733</v>
      </c>
      <c r="C297" s="12" t="s">
        <v>917</v>
      </c>
      <c r="D297" s="48" t="s">
        <v>350</v>
      </c>
      <c r="E297" s="46">
        <v>4.6833330000000002</v>
      </c>
      <c r="F297" s="46" t="s">
        <v>880</v>
      </c>
      <c r="G297" s="46">
        <v>4.2466670000000004</v>
      </c>
      <c r="H297" s="49">
        <v>0.96199999999999997</v>
      </c>
      <c r="I297" s="49">
        <v>1</v>
      </c>
      <c r="J297" s="49">
        <v>0.96</v>
      </c>
      <c r="K297" s="49">
        <v>1</v>
      </c>
      <c r="L297" s="8">
        <f t="shared" si="24"/>
        <v>4.4649999999999999</v>
      </c>
      <c r="M297" s="27">
        <f t="shared" si="27"/>
        <v>0.98011164646700488</v>
      </c>
      <c r="N297" s="60">
        <f t="shared" si="25"/>
        <v>4.3761985014751765</v>
      </c>
      <c r="O297" s="3" t="s">
        <v>1246</v>
      </c>
      <c r="P297" s="3">
        <v>65</v>
      </c>
      <c r="Q297" s="28" t="s">
        <v>1247</v>
      </c>
    </row>
    <row r="298" spans="1:17" ht="17.25" x14ac:dyDescent="0.25">
      <c r="A298" s="1" t="s">
        <v>540</v>
      </c>
      <c r="B298" s="3">
        <v>28030460</v>
      </c>
      <c r="C298" s="12" t="s">
        <v>622</v>
      </c>
      <c r="D298" s="48" t="s">
        <v>277</v>
      </c>
      <c r="E298" s="46">
        <v>4.6666670000000003</v>
      </c>
      <c r="F298" s="46" t="s">
        <v>160</v>
      </c>
      <c r="G298" s="46">
        <v>4.07</v>
      </c>
      <c r="H298" s="49">
        <v>1</v>
      </c>
      <c r="I298" s="49">
        <v>1</v>
      </c>
      <c r="J298" s="49">
        <v>1</v>
      </c>
      <c r="K298" s="49">
        <v>1</v>
      </c>
      <c r="L298" s="8">
        <f t="shared" si="24"/>
        <v>4.3683335000000003</v>
      </c>
      <c r="M298" s="27">
        <f t="shared" si="27"/>
        <v>1</v>
      </c>
      <c r="N298" s="60">
        <f t="shared" si="25"/>
        <v>4.3683335000000003</v>
      </c>
      <c r="O298" s="3" t="s">
        <v>1309</v>
      </c>
      <c r="P298" s="3">
        <v>36</v>
      </c>
      <c r="Q298" s="28" t="s">
        <v>1310</v>
      </c>
    </row>
    <row r="299" spans="1:17" ht="17.25" x14ac:dyDescent="0.25">
      <c r="A299" s="1" t="s">
        <v>875</v>
      </c>
      <c r="B299" s="3">
        <v>28003322</v>
      </c>
      <c r="C299" s="12" t="s">
        <v>893</v>
      </c>
      <c r="D299" s="48" t="s">
        <v>894</v>
      </c>
      <c r="E299" s="46">
        <v>4.5066670000000002</v>
      </c>
      <c r="F299" s="46" t="s">
        <v>600</v>
      </c>
      <c r="G299" s="46">
        <v>4.2233330000000002</v>
      </c>
      <c r="H299" s="49">
        <v>1</v>
      </c>
      <c r="I299" s="49">
        <v>1</v>
      </c>
      <c r="J299" s="49">
        <v>1</v>
      </c>
      <c r="K299" s="49">
        <v>1</v>
      </c>
      <c r="L299" s="8">
        <f t="shared" si="24"/>
        <v>4.3650000000000002</v>
      </c>
      <c r="M299" s="27">
        <f t="shared" si="27"/>
        <v>1</v>
      </c>
      <c r="N299" s="60">
        <f t="shared" si="25"/>
        <v>4.3650000000000002</v>
      </c>
      <c r="O299" s="3" t="s">
        <v>1143</v>
      </c>
      <c r="P299" s="3">
        <v>9</v>
      </c>
      <c r="Q299" s="28" t="s">
        <v>1265</v>
      </c>
    </row>
    <row r="300" spans="1:17" ht="36.75" customHeight="1" x14ac:dyDescent="0.25">
      <c r="A300" s="1" t="s">
        <v>875</v>
      </c>
      <c r="B300" s="3">
        <v>28002911</v>
      </c>
      <c r="C300" s="12" t="s">
        <v>890</v>
      </c>
      <c r="D300" s="48" t="s">
        <v>448</v>
      </c>
      <c r="E300" s="46">
        <v>5.09</v>
      </c>
      <c r="F300" s="46" t="s">
        <v>857</v>
      </c>
      <c r="G300" s="46">
        <v>4.3499999999999996</v>
      </c>
      <c r="H300" s="49">
        <v>0.83299999999999996</v>
      </c>
      <c r="I300" s="49">
        <v>1</v>
      </c>
      <c r="J300" s="49">
        <v>1</v>
      </c>
      <c r="K300" s="49">
        <v>0.88900000000000001</v>
      </c>
      <c r="L300" s="8">
        <f t="shared" si="24"/>
        <v>4.72</v>
      </c>
      <c r="M300" s="27">
        <f t="shared" si="27"/>
        <v>0.92478288044547208</v>
      </c>
      <c r="N300" s="60">
        <f t="shared" si="25"/>
        <v>4.3649751957026277</v>
      </c>
      <c r="O300" s="3" t="s">
        <v>1043</v>
      </c>
      <c r="P300" s="3">
        <v>16</v>
      </c>
      <c r="Q300" s="28" t="s">
        <v>1105</v>
      </c>
    </row>
    <row r="301" spans="1:17" ht="17.25" x14ac:dyDescent="0.25">
      <c r="A301" s="1" t="s">
        <v>432</v>
      </c>
      <c r="B301" s="3">
        <v>28010230</v>
      </c>
      <c r="C301" s="12" t="s">
        <v>518</v>
      </c>
      <c r="D301" s="48" t="s">
        <v>519</v>
      </c>
      <c r="E301" s="46">
        <v>5.0766669999999996</v>
      </c>
      <c r="F301" s="46" t="s">
        <v>314</v>
      </c>
      <c r="G301" s="46">
        <v>4.4866669999999997</v>
      </c>
      <c r="H301" s="50">
        <v>0.91800000000000004</v>
      </c>
      <c r="I301" s="50">
        <v>0.89</v>
      </c>
      <c r="J301" s="50">
        <v>0.92400000000000004</v>
      </c>
      <c r="K301" s="50">
        <v>0.92</v>
      </c>
      <c r="L301" s="8">
        <f t="shared" si="24"/>
        <v>4.7816669999999997</v>
      </c>
      <c r="M301" s="27">
        <f t="shared" si="27"/>
        <v>0.91279858734539232</v>
      </c>
      <c r="N301" s="60">
        <f t="shared" si="25"/>
        <v>4.3646988827560795</v>
      </c>
      <c r="O301" s="3" t="s">
        <v>1255</v>
      </c>
      <c r="P301" s="3">
        <v>148</v>
      </c>
      <c r="Q301" s="28" t="s">
        <v>1152</v>
      </c>
    </row>
    <row r="302" spans="1:17" ht="17.25" x14ac:dyDescent="0.25">
      <c r="A302" s="1" t="s">
        <v>202</v>
      </c>
      <c r="B302" s="3">
        <v>28022483</v>
      </c>
      <c r="C302" s="12" t="s">
        <v>271</v>
      </c>
      <c r="D302" s="48" t="s">
        <v>272</v>
      </c>
      <c r="E302" s="46">
        <v>4.7933329999999996</v>
      </c>
      <c r="F302" s="46" t="s">
        <v>123</v>
      </c>
      <c r="G302" s="46">
        <v>4.6266670000000003</v>
      </c>
      <c r="H302" s="49">
        <v>0.83299999999999996</v>
      </c>
      <c r="I302" s="49">
        <v>0.92900000000000005</v>
      </c>
      <c r="J302" s="49">
        <v>0.96</v>
      </c>
      <c r="K302" s="49">
        <v>1</v>
      </c>
      <c r="L302" s="8">
        <f t="shared" si="24"/>
        <v>4.71</v>
      </c>
      <c r="M302" s="27">
        <f t="shared" si="27"/>
        <v>0.92623185611758319</v>
      </c>
      <c r="N302" s="60">
        <f t="shared" si="25"/>
        <v>4.3625520423138164</v>
      </c>
      <c r="O302" s="3" t="s">
        <v>1215</v>
      </c>
      <c r="P302" s="3">
        <v>16</v>
      </c>
      <c r="Q302" s="28" t="s">
        <v>1094</v>
      </c>
    </row>
    <row r="303" spans="1:17" ht="17.25" x14ac:dyDescent="0.25">
      <c r="A303" s="1" t="s">
        <v>327</v>
      </c>
      <c r="B303" s="3">
        <v>28022912</v>
      </c>
      <c r="C303" s="15" t="s">
        <v>336</v>
      </c>
      <c r="D303" s="48" t="s">
        <v>337</v>
      </c>
      <c r="E303" s="46">
        <v>4.5766669999999996</v>
      </c>
      <c r="F303" s="46" t="s">
        <v>338</v>
      </c>
      <c r="G303" s="46">
        <v>4.3733329999999997</v>
      </c>
      <c r="H303" s="49">
        <v>1</v>
      </c>
      <c r="I303" s="49">
        <v>1</v>
      </c>
      <c r="J303" s="49">
        <v>0.95799999999999996</v>
      </c>
      <c r="K303" s="49">
        <v>0.94399999999999995</v>
      </c>
      <c r="L303" s="8">
        <f t="shared" si="24"/>
        <v>4.4749999999999996</v>
      </c>
      <c r="M303" s="27">
        <f t="shared" si="27"/>
        <v>0.97485760114522746</v>
      </c>
      <c r="N303" s="60">
        <f t="shared" si="25"/>
        <v>4.3624877651248921</v>
      </c>
      <c r="O303" s="3" t="s">
        <v>1113</v>
      </c>
      <c r="P303" s="3">
        <v>17</v>
      </c>
      <c r="Q303" s="28" t="s">
        <v>1253</v>
      </c>
    </row>
    <row r="304" spans="1:17" ht="17.25" x14ac:dyDescent="0.25">
      <c r="A304" s="2" t="s">
        <v>48</v>
      </c>
      <c r="B304" s="3">
        <v>28031954</v>
      </c>
      <c r="C304" s="12" t="s">
        <v>44</v>
      </c>
      <c r="D304" s="48" t="s">
        <v>188</v>
      </c>
      <c r="E304" s="46">
        <v>4.7866669999999996</v>
      </c>
      <c r="F304" s="46" t="s">
        <v>141</v>
      </c>
      <c r="G304" s="46">
        <v>4.4333330000000002</v>
      </c>
      <c r="H304" s="49">
        <v>0.94199999999999995</v>
      </c>
      <c r="I304" s="49">
        <v>0.93100000000000005</v>
      </c>
      <c r="J304" s="49">
        <v>0.94299999999999995</v>
      </c>
      <c r="K304" s="49">
        <v>0.96599999999999997</v>
      </c>
      <c r="L304" s="8">
        <f t="shared" si="24"/>
        <v>4.6099999999999994</v>
      </c>
      <c r="M304" s="27">
        <f t="shared" si="27"/>
        <v>0.94532990413681117</v>
      </c>
      <c r="N304" s="60">
        <f t="shared" si="25"/>
        <v>4.3579708580706988</v>
      </c>
      <c r="O304" s="3" t="s">
        <v>1153</v>
      </c>
      <c r="P304" s="3">
        <v>62</v>
      </c>
      <c r="Q304" s="28" t="s">
        <v>1206</v>
      </c>
    </row>
    <row r="305" spans="1:17" ht="17.25" x14ac:dyDescent="0.25">
      <c r="A305" s="1" t="s">
        <v>846</v>
      </c>
      <c r="B305" s="3">
        <v>28015878</v>
      </c>
      <c r="C305" s="12" t="s">
        <v>848</v>
      </c>
      <c r="D305" s="48" t="s">
        <v>350</v>
      </c>
      <c r="E305" s="46">
        <v>4.6833330000000002</v>
      </c>
      <c r="F305" s="46" t="s">
        <v>849</v>
      </c>
      <c r="G305" s="46">
        <v>4.5333329999999998</v>
      </c>
      <c r="H305" s="49">
        <v>0.96399999999999997</v>
      </c>
      <c r="I305" s="49">
        <v>0.96399999999999997</v>
      </c>
      <c r="J305" s="49">
        <v>0.86399999999999999</v>
      </c>
      <c r="K305" s="49">
        <v>1</v>
      </c>
      <c r="L305" s="8">
        <f t="shared" si="24"/>
        <v>4.608333</v>
      </c>
      <c r="M305" s="27">
        <f t="shared" si="27"/>
        <v>0.94515809828148112</v>
      </c>
      <c r="N305" s="60">
        <f t="shared" si="25"/>
        <v>4.355603254527793</v>
      </c>
      <c r="O305" s="3" t="s">
        <v>1241</v>
      </c>
      <c r="P305" s="3">
        <v>16</v>
      </c>
      <c r="Q305" s="28" t="s">
        <v>1400</v>
      </c>
    </row>
    <row r="306" spans="1:17" ht="17.25" x14ac:dyDescent="0.25">
      <c r="A306" s="2" t="s">
        <v>48</v>
      </c>
      <c r="B306" s="3">
        <v>28018907</v>
      </c>
      <c r="C306" s="12" t="s">
        <v>37</v>
      </c>
      <c r="D306" s="48" t="s">
        <v>179</v>
      </c>
      <c r="E306" s="46">
        <v>5.03</v>
      </c>
      <c r="F306" s="46" t="s">
        <v>168</v>
      </c>
      <c r="G306" s="46">
        <v>4.4633330000000004</v>
      </c>
      <c r="H306" s="49">
        <v>0.94599999999999995</v>
      </c>
      <c r="I306" s="49">
        <v>0.88900000000000001</v>
      </c>
      <c r="J306" s="49">
        <v>0.88900000000000001</v>
      </c>
      <c r="K306" s="49">
        <v>0.95</v>
      </c>
      <c r="L306" s="8">
        <f t="shared" si="24"/>
        <v>4.7466664999999999</v>
      </c>
      <c r="M306" s="27">
        <f t="shared" si="27"/>
        <v>0.91755055493283844</v>
      </c>
      <c r="N306" s="60">
        <f t="shared" si="25"/>
        <v>4.3553064811561137</v>
      </c>
      <c r="O306" s="3" t="s">
        <v>1092</v>
      </c>
      <c r="P306" s="3">
        <v>14</v>
      </c>
      <c r="Q306" s="28" t="s">
        <v>1093</v>
      </c>
    </row>
    <row r="307" spans="1:17" ht="17.25" x14ac:dyDescent="0.25">
      <c r="A307" s="1" t="s">
        <v>678</v>
      </c>
      <c r="B307" s="3">
        <v>28014855</v>
      </c>
      <c r="C307" s="12" t="s">
        <v>721</v>
      </c>
      <c r="D307" s="48" t="s">
        <v>722</v>
      </c>
      <c r="E307" s="46">
        <v>5.0433329999999996</v>
      </c>
      <c r="F307" s="46" t="s">
        <v>422</v>
      </c>
      <c r="G307" s="46">
        <v>4.483333</v>
      </c>
      <c r="H307" s="49">
        <v>0.92</v>
      </c>
      <c r="I307" s="49">
        <v>0.83799999999999997</v>
      </c>
      <c r="J307" s="49">
        <v>0.95299999999999996</v>
      </c>
      <c r="K307" s="49">
        <v>0.95499999999999996</v>
      </c>
      <c r="L307" s="8">
        <f t="shared" si="24"/>
        <v>4.7633329999999994</v>
      </c>
      <c r="M307" s="27">
        <f t="shared" si="27"/>
        <v>0.91392801719884398</v>
      </c>
      <c r="N307" s="60">
        <f t="shared" si="25"/>
        <v>4.3533434839478202</v>
      </c>
      <c r="O307" s="3" t="s">
        <v>1251</v>
      </c>
      <c r="P307" s="3">
        <v>44</v>
      </c>
      <c r="Q307" s="28" t="s">
        <v>1252</v>
      </c>
    </row>
    <row r="308" spans="1:17" ht="17.25" x14ac:dyDescent="0.25">
      <c r="A308" s="1" t="s">
        <v>432</v>
      </c>
      <c r="B308" s="3">
        <v>28072413</v>
      </c>
      <c r="C308" s="12" t="s">
        <v>530</v>
      </c>
      <c r="D308" s="48" t="s">
        <v>531</v>
      </c>
      <c r="E308" s="46">
        <v>4.7766669999999998</v>
      </c>
      <c r="F308" s="46" t="s">
        <v>532</v>
      </c>
      <c r="G308" s="46">
        <v>4.3233329999999999</v>
      </c>
      <c r="H308" s="50">
        <v>0.96199999999999997</v>
      </c>
      <c r="I308" s="50">
        <v>0.91400000000000003</v>
      </c>
      <c r="J308" s="50">
        <v>1</v>
      </c>
      <c r="K308" s="50">
        <v>0.95499999999999996</v>
      </c>
      <c r="L308" s="8">
        <f t="shared" si="24"/>
        <v>4.55</v>
      </c>
      <c r="M308" s="27">
        <f t="shared" si="27"/>
        <v>0.95677451515602574</v>
      </c>
      <c r="N308" s="60">
        <f t="shared" si="25"/>
        <v>4.3533240439599172</v>
      </c>
      <c r="O308" s="3" t="s">
        <v>1266</v>
      </c>
      <c r="P308" s="3">
        <v>38</v>
      </c>
      <c r="Q308" s="28" t="s">
        <v>1278</v>
      </c>
    </row>
    <row r="309" spans="1:17" ht="17.25" x14ac:dyDescent="0.25">
      <c r="A309" s="1" t="s">
        <v>415</v>
      </c>
      <c r="B309" s="3">
        <v>28012330</v>
      </c>
      <c r="C309" s="12" t="s">
        <v>491</v>
      </c>
      <c r="D309" s="48" t="s">
        <v>337</v>
      </c>
      <c r="E309" s="46">
        <v>4.5766669999999996</v>
      </c>
      <c r="F309" s="46" t="s">
        <v>492</v>
      </c>
      <c r="G309" s="46">
        <v>4.17</v>
      </c>
      <c r="H309" s="50">
        <v>1</v>
      </c>
      <c r="I309" s="50">
        <v>1</v>
      </c>
      <c r="J309" s="50">
        <v>0.98099999999999998</v>
      </c>
      <c r="K309" s="50">
        <v>1</v>
      </c>
      <c r="L309" s="8">
        <f t="shared" si="24"/>
        <v>4.3733334999999993</v>
      </c>
      <c r="M309" s="27">
        <f t="shared" si="27"/>
        <v>0.99518133400963738</v>
      </c>
      <c r="N309" s="60">
        <f t="shared" si="25"/>
        <v>4.3522598665990362</v>
      </c>
      <c r="O309" s="3" t="s">
        <v>1122</v>
      </c>
      <c r="P309" s="3">
        <v>22</v>
      </c>
      <c r="Q309" s="28" t="s">
        <v>1159</v>
      </c>
    </row>
    <row r="310" spans="1:17" ht="17.25" x14ac:dyDescent="0.25">
      <c r="A310" s="1" t="s">
        <v>733</v>
      </c>
      <c r="B310" s="3">
        <v>28032039</v>
      </c>
      <c r="C310" s="12" t="s">
        <v>767</v>
      </c>
      <c r="D310" s="48" t="s">
        <v>470</v>
      </c>
      <c r="E310" s="46">
        <v>4.45</v>
      </c>
      <c r="F310" s="46" t="s">
        <v>138</v>
      </c>
      <c r="G310" s="46">
        <v>4.6500000000000004</v>
      </c>
      <c r="H310" s="49">
        <v>0.91400000000000003</v>
      </c>
      <c r="I310" s="49">
        <v>1</v>
      </c>
      <c r="J310" s="49">
        <v>0.96799999999999997</v>
      </c>
      <c r="K310" s="49">
        <v>0.94699999999999995</v>
      </c>
      <c r="L310" s="8">
        <f t="shared" si="24"/>
        <v>4.5500000000000007</v>
      </c>
      <c r="M310" s="27">
        <f t="shared" si="27"/>
        <v>0.95622498500758712</v>
      </c>
      <c r="N310" s="60">
        <f t="shared" si="25"/>
        <v>4.3508236817845223</v>
      </c>
      <c r="O310" s="3" t="s">
        <v>1043</v>
      </c>
      <c r="P310" s="3">
        <v>17</v>
      </c>
      <c r="Q310" s="28" t="s">
        <v>1189</v>
      </c>
    </row>
    <row r="311" spans="1:17" ht="17.25" x14ac:dyDescent="0.25">
      <c r="A311" s="1" t="s">
        <v>786</v>
      </c>
      <c r="B311" s="3">
        <v>28013247</v>
      </c>
      <c r="C311" s="12" t="s">
        <v>787</v>
      </c>
      <c r="D311" s="48" t="s">
        <v>377</v>
      </c>
      <c r="E311" s="46">
        <v>4.7066670000000004</v>
      </c>
      <c r="F311" s="46" t="s">
        <v>788</v>
      </c>
      <c r="G311" s="46">
        <v>4.16</v>
      </c>
      <c r="H311" s="49">
        <v>1</v>
      </c>
      <c r="I311" s="49">
        <v>1</v>
      </c>
      <c r="J311" s="49">
        <v>1</v>
      </c>
      <c r="K311" s="49">
        <v>0.92900000000000005</v>
      </c>
      <c r="L311" s="8">
        <f t="shared" si="24"/>
        <v>4.4333334999999998</v>
      </c>
      <c r="M311" s="27">
        <f t="shared" si="27"/>
        <v>0.98125165038288886</v>
      </c>
      <c r="N311" s="60">
        <f t="shared" si="25"/>
        <v>4.3502158135727491</v>
      </c>
      <c r="O311" s="3" t="s">
        <v>1053</v>
      </c>
      <c r="P311" s="3">
        <v>37</v>
      </c>
      <c r="Q311" s="28" t="s">
        <v>1117</v>
      </c>
    </row>
    <row r="312" spans="1:17" ht="17.25" x14ac:dyDescent="0.25">
      <c r="A312" s="1" t="s">
        <v>230</v>
      </c>
      <c r="B312" s="3">
        <v>28023730</v>
      </c>
      <c r="C312" s="12" t="s">
        <v>231</v>
      </c>
      <c r="D312" s="48" t="s">
        <v>138</v>
      </c>
      <c r="E312" s="46">
        <v>4.6500000000000004</v>
      </c>
      <c r="F312" s="46" t="s">
        <v>232</v>
      </c>
      <c r="G312" s="46">
        <v>4.05</v>
      </c>
      <c r="H312" s="49">
        <v>1</v>
      </c>
      <c r="I312" s="49">
        <v>1</v>
      </c>
      <c r="J312" s="49">
        <v>1</v>
      </c>
      <c r="K312" s="49">
        <v>1</v>
      </c>
      <c r="L312" s="8">
        <f t="shared" si="24"/>
        <v>4.3499999999999996</v>
      </c>
      <c r="M312" s="27">
        <f t="shared" si="27"/>
        <v>1</v>
      </c>
      <c r="N312" s="60">
        <f t="shared" si="25"/>
        <v>4.3499999999999996</v>
      </c>
      <c r="O312" s="3" t="s">
        <v>1057</v>
      </c>
      <c r="P312" s="3">
        <v>40</v>
      </c>
      <c r="Q312" s="28" t="s">
        <v>1058</v>
      </c>
    </row>
    <row r="313" spans="1:17" ht="17.25" x14ac:dyDescent="0.25">
      <c r="A313" s="1" t="s">
        <v>375</v>
      </c>
      <c r="B313" s="3">
        <v>28026039</v>
      </c>
      <c r="C313" s="15" t="s">
        <v>376</v>
      </c>
      <c r="D313" s="48" t="s">
        <v>377</v>
      </c>
      <c r="E313" s="46">
        <v>4.7066670000000004</v>
      </c>
      <c r="F313" s="46" t="s">
        <v>356</v>
      </c>
      <c r="G313" s="46">
        <v>4.056667</v>
      </c>
      <c r="H313" s="49">
        <v>0.97099999999999997</v>
      </c>
      <c r="I313" s="49">
        <v>1</v>
      </c>
      <c r="J313" s="49">
        <v>1</v>
      </c>
      <c r="K313" s="49">
        <v>1</v>
      </c>
      <c r="L313" s="8">
        <f t="shared" si="24"/>
        <v>4.3816670000000002</v>
      </c>
      <c r="M313" s="27">
        <f t="shared" si="27"/>
        <v>0.99258880654229487</v>
      </c>
      <c r="N313" s="60">
        <f t="shared" si="25"/>
        <v>4.3491936181957573</v>
      </c>
      <c r="O313" s="3" t="s">
        <v>1248</v>
      </c>
      <c r="P313" s="3">
        <v>18</v>
      </c>
      <c r="Q313" s="28" t="s">
        <v>1287</v>
      </c>
    </row>
    <row r="314" spans="1:17" ht="17.25" x14ac:dyDescent="0.25">
      <c r="A314" s="1" t="s">
        <v>868</v>
      </c>
      <c r="B314" s="3">
        <v>28000528</v>
      </c>
      <c r="C314" s="12" t="s">
        <v>885</v>
      </c>
      <c r="D314" s="48" t="s">
        <v>745</v>
      </c>
      <c r="E314" s="46">
        <v>4.2366669999999997</v>
      </c>
      <c r="F314" s="46" t="s">
        <v>153</v>
      </c>
      <c r="G314" s="46">
        <v>4.7699999999999996</v>
      </c>
      <c r="H314" s="49">
        <v>0.93799999999999994</v>
      </c>
      <c r="I314" s="49">
        <v>1</v>
      </c>
      <c r="J314" s="49">
        <v>1</v>
      </c>
      <c r="K314" s="49">
        <v>0.92900000000000005</v>
      </c>
      <c r="L314" s="8">
        <f t="shared" si="24"/>
        <v>4.5033335000000001</v>
      </c>
      <c r="M314" s="27">
        <f t="shared" si="27"/>
        <v>0.96559480791754915</v>
      </c>
      <c r="N314" s="60">
        <f t="shared" si="25"/>
        <v>4.348395445921164</v>
      </c>
      <c r="O314" s="3" t="s">
        <v>1215</v>
      </c>
      <c r="P314" s="3">
        <v>13</v>
      </c>
      <c r="Q314" s="28" t="s">
        <v>1062</v>
      </c>
    </row>
    <row r="315" spans="1:17" ht="17.25" x14ac:dyDescent="0.25">
      <c r="A315" s="1" t="s">
        <v>795</v>
      </c>
      <c r="B315" s="3">
        <v>28013840</v>
      </c>
      <c r="C315" s="12" t="s">
        <v>799</v>
      </c>
      <c r="D315" s="48" t="s">
        <v>245</v>
      </c>
      <c r="E315" s="46">
        <v>4.3566669999999998</v>
      </c>
      <c r="F315" s="46" t="s">
        <v>800</v>
      </c>
      <c r="G315" s="46">
        <v>4.3366670000000003</v>
      </c>
      <c r="H315" s="49">
        <v>1</v>
      </c>
      <c r="I315" s="49">
        <v>1</v>
      </c>
      <c r="J315" s="49">
        <v>1</v>
      </c>
      <c r="K315" s="49">
        <v>1</v>
      </c>
      <c r="L315" s="8">
        <f t="shared" si="24"/>
        <v>4.3466670000000001</v>
      </c>
      <c r="M315" s="27">
        <f t="shared" si="27"/>
        <v>1</v>
      </c>
      <c r="N315" s="60">
        <f t="shared" si="25"/>
        <v>4.3466670000000001</v>
      </c>
      <c r="O315" s="3" t="s">
        <v>1061</v>
      </c>
      <c r="P315" s="3">
        <v>29</v>
      </c>
      <c r="Q315" s="28" t="s">
        <v>1067</v>
      </c>
    </row>
    <row r="316" spans="1:17" ht="17.25" x14ac:dyDescent="0.25">
      <c r="A316" s="1" t="s">
        <v>375</v>
      </c>
      <c r="B316" s="3">
        <v>28032071</v>
      </c>
      <c r="C316" s="15" t="s">
        <v>388</v>
      </c>
      <c r="D316" s="48" t="s">
        <v>389</v>
      </c>
      <c r="E316" s="46">
        <v>4.8600000000000003</v>
      </c>
      <c r="F316" s="46" t="s">
        <v>390</v>
      </c>
      <c r="G316" s="46">
        <v>4.0833329999999997</v>
      </c>
      <c r="H316" s="49">
        <v>0.98</v>
      </c>
      <c r="I316" s="49">
        <v>0.91100000000000003</v>
      </c>
      <c r="J316" s="49">
        <v>1</v>
      </c>
      <c r="K316" s="49">
        <v>1</v>
      </c>
      <c r="L316" s="8">
        <f t="shared" si="24"/>
        <v>4.4716664999999995</v>
      </c>
      <c r="M316" s="27">
        <f t="shared" si="27"/>
        <v>0.97132101747285504</v>
      </c>
      <c r="N316" s="60">
        <f t="shared" si="25"/>
        <v>4.3434236545792801</v>
      </c>
      <c r="O316" s="3" t="s">
        <v>1106</v>
      </c>
      <c r="P316" s="3">
        <v>18</v>
      </c>
      <c r="Q316" s="28" t="s">
        <v>1332</v>
      </c>
    </row>
    <row r="317" spans="1:17" ht="17.25" x14ac:dyDescent="0.25">
      <c r="A317" s="2" t="s">
        <v>48</v>
      </c>
      <c r="B317" s="3">
        <v>28017579</v>
      </c>
      <c r="C317" s="12" t="s">
        <v>30</v>
      </c>
      <c r="D317" s="48" t="s">
        <v>177</v>
      </c>
      <c r="E317" s="46">
        <v>4.8866670000000001</v>
      </c>
      <c r="F317" s="46" t="s">
        <v>163</v>
      </c>
      <c r="G317" s="46">
        <v>4.67</v>
      </c>
      <c r="H317" s="49">
        <v>0.83499999999999996</v>
      </c>
      <c r="I317" s="49">
        <v>0.90300000000000002</v>
      </c>
      <c r="J317" s="49">
        <v>0.93899999999999995</v>
      </c>
      <c r="K317" s="49">
        <v>0.96799999999999997</v>
      </c>
      <c r="L317" s="8">
        <f t="shared" si="24"/>
        <v>4.7783335000000005</v>
      </c>
      <c r="M317" s="27">
        <f t="shared" si="27"/>
        <v>0.90846219543335971</v>
      </c>
      <c r="N317" s="60">
        <f t="shared" si="25"/>
        <v>4.3409353419227701</v>
      </c>
      <c r="O317" s="3" t="s">
        <v>1165</v>
      </c>
      <c r="P317" s="3">
        <v>66</v>
      </c>
      <c r="Q317" s="28" t="s">
        <v>1232</v>
      </c>
    </row>
    <row r="318" spans="1:17" ht="17.25" x14ac:dyDescent="0.25">
      <c r="A318" s="1" t="s">
        <v>403</v>
      </c>
      <c r="B318" s="3">
        <v>28031717</v>
      </c>
      <c r="C318" s="12" t="s">
        <v>471</v>
      </c>
      <c r="D318" s="48" t="s">
        <v>281</v>
      </c>
      <c r="E318" s="46">
        <v>4.96</v>
      </c>
      <c r="F318" s="46" t="s">
        <v>472</v>
      </c>
      <c r="G318" s="46">
        <v>4.3933330000000002</v>
      </c>
      <c r="H318" s="49">
        <v>0.91100000000000003</v>
      </c>
      <c r="I318" s="49">
        <v>0.93200000000000005</v>
      </c>
      <c r="J318" s="49">
        <v>0.92900000000000005</v>
      </c>
      <c r="K318" s="49">
        <v>0.93899999999999995</v>
      </c>
      <c r="L318" s="8">
        <f t="shared" si="24"/>
        <v>4.6766664999999996</v>
      </c>
      <c r="M318" s="27">
        <f t="shared" si="27"/>
        <v>0.92763405983209124</v>
      </c>
      <c r="N318" s="60">
        <f t="shared" si="25"/>
        <v>4.3382351318757362</v>
      </c>
      <c r="O318" s="3" t="s">
        <v>1141</v>
      </c>
      <c r="P318" s="3">
        <v>45</v>
      </c>
      <c r="Q318" s="28" t="s">
        <v>1267</v>
      </c>
    </row>
    <row r="319" spans="1:17" ht="17.25" x14ac:dyDescent="0.25">
      <c r="A319" s="1" t="s">
        <v>403</v>
      </c>
      <c r="B319" s="3">
        <v>28011090</v>
      </c>
      <c r="C319" s="12" t="s">
        <v>445</v>
      </c>
      <c r="D319" s="48" t="s">
        <v>125</v>
      </c>
      <c r="E319" s="46">
        <v>4.7433329999999998</v>
      </c>
      <c r="F319" s="46" t="s">
        <v>446</v>
      </c>
      <c r="G319" s="46">
        <v>4.24</v>
      </c>
      <c r="H319" s="49">
        <v>0.99099999999999999</v>
      </c>
      <c r="I319" s="49">
        <v>0.95699999999999996</v>
      </c>
      <c r="J319" s="49">
        <v>0.95199999999999996</v>
      </c>
      <c r="K319" s="49">
        <v>0.96299999999999997</v>
      </c>
      <c r="L319" s="8">
        <f t="shared" si="24"/>
        <v>4.4916665</v>
      </c>
      <c r="M319" s="27">
        <f t="shared" si="27"/>
        <v>0.96551760508302042</v>
      </c>
      <c r="N319" s="60">
        <f t="shared" si="25"/>
        <v>4.3367830819116326</v>
      </c>
      <c r="O319" s="3" t="s">
        <v>1363</v>
      </c>
      <c r="P319" s="3">
        <v>65</v>
      </c>
      <c r="Q319" s="28" t="s">
        <v>1364</v>
      </c>
    </row>
    <row r="320" spans="1:17" ht="17.25" x14ac:dyDescent="0.25">
      <c r="A320" s="1" t="s">
        <v>327</v>
      </c>
      <c r="B320" s="3">
        <v>28023102</v>
      </c>
      <c r="C320" s="15" t="s">
        <v>347</v>
      </c>
      <c r="D320" s="48" t="s">
        <v>284</v>
      </c>
      <c r="E320" s="46">
        <v>4.9233330000000004</v>
      </c>
      <c r="F320" s="46" t="s">
        <v>133</v>
      </c>
      <c r="G320" s="46">
        <v>4.7</v>
      </c>
      <c r="H320" s="49">
        <v>0.95199999999999996</v>
      </c>
      <c r="I320" s="49">
        <v>0.81</v>
      </c>
      <c r="J320" s="49">
        <v>0.90500000000000003</v>
      </c>
      <c r="K320" s="49">
        <v>0.95199999999999996</v>
      </c>
      <c r="L320" s="8">
        <f t="shared" si="24"/>
        <v>4.8116665000000003</v>
      </c>
      <c r="M320" s="27">
        <f t="shared" si="27"/>
        <v>0.90082367899625027</v>
      </c>
      <c r="N320" s="60">
        <f t="shared" si="25"/>
        <v>4.3344631186330114</v>
      </c>
      <c r="O320" s="3" t="s">
        <v>1248</v>
      </c>
      <c r="P320" s="3">
        <v>18</v>
      </c>
      <c r="Q320" s="28" t="s">
        <v>1287</v>
      </c>
    </row>
    <row r="321" spans="1:17" ht="17.25" x14ac:dyDescent="0.25">
      <c r="A321" s="1" t="s">
        <v>375</v>
      </c>
      <c r="B321" s="3">
        <v>28026071</v>
      </c>
      <c r="C321" s="15" t="s">
        <v>381</v>
      </c>
      <c r="D321" s="48" t="s">
        <v>90</v>
      </c>
      <c r="E321" s="46">
        <v>5</v>
      </c>
      <c r="F321" s="46" t="s">
        <v>382</v>
      </c>
      <c r="G321" s="46">
        <v>4.4733330000000002</v>
      </c>
      <c r="H321" s="49">
        <v>0.9</v>
      </c>
      <c r="I321" s="49">
        <v>0.91400000000000003</v>
      </c>
      <c r="J321" s="49">
        <v>0.9</v>
      </c>
      <c r="K321" s="49">
        <v>0.94699999999999995</v>
      </c>
      <c r="L321" s="8">
        <f t="shared" si="24"/>
        <v>4.7366665000000001</v>
      </c>
      <c r="M321" s="27">
        <f t="shared" si="27"/>
        <v>0.91485442229279013</v>
      </c>
      <c r="N321" s="60">
        <f t="shared" si="25"/>
        <v>4.3333602944511123</v>
      </c>
      <c r="O321" s="3" t="s">
        <v>1043</v>
      </c>
      <c r="P321" s="3">
        <v>12</v>
      </c>
      <c r="Q321" s="28" t="s">
        <v>1260</v>
      </c>
    </row>
    <row r="322" spans="1:17" ht="17.25" x14ac:dyDescent="0.25">
      <c r="A322" s="1" t="s">
        <v>540</v>
      </c>
      <c r="B322" s="3">
        <v>28007530</v>
      </c>
      <c r="C322" s="1" t="s">
        <v>617</v>
      </c>
      <c r="D322" s="48" t="s">
        <v>174</v>
      </c>
      <c r="E322" s="46">
        <v>4.3666669999999996</v>
      </c>
      <c r="F322" s="46" t="s">
        <v>265</v>
      </c>
      <c r="G322" s="46">
        <v>4.4966670000000004</v>
      </c>
      <c r="H322" s="49">
        <v>0.95499999999999996</v>
      </c>
      <c r="I322" s="49">
        <v>1</v>
      </c>
      <c r="J322" s="49">
        <v>0.95699999999999996</v>
      </c>
      <c r="K322" s="49">
        <v>1</v>
      </c>
      <c r="L322" s="8">
        <f t="shared" si="24"/>
        <v>4.431667</v>
      </c>
      <c r="M322" s="27">
        <f t="shared" si="27"/>
        <v>0.97750456566672117</v>
      </c>
      <c r="N322" s="60">
        <f t="shared" si="25"/>
        <v>4.3319747260145416</v>
      </c>
      <c r="O322" s="3" t="s">
        <v>1250</v>
      </c>
      <c r="P322" s="3">
        <v>13</v>
      </c>
      <c r="Q322" s="28" t="s">
        <v>1369</v>
      </c>
    </row>
    <row r="323" spans="1:17" ht="17.25" x14ac:dyDescent="0.25">
      <c r="A323" s="1" t="s">
        <v>875</v>
      </c>
      <c r="B323" s="3">
        <v>28030451</v>
      </c>
      <c r="C323" s="1" t="s">
        <v>908</v>
      </c>
      <c r="D323" s="48" t="s">
        <v>909</v>
      </c>
      <c r="E323" s="46">
        <v>4.3466670000000001</v>
      </c>
      <c r="F323" s="46" t="s">
        <v>910</v>
      </c>
      <c r="G323" s="46">
        <v>4.3166669999999998</v>
      </c>
      <c r="H323" s="49">
        <v>1</v>
      </c>
      <c r="I323" s="49">
        <v>1</v>
      </c>
      <c r="J323" s="49">
        <v>1</v>
      </c>
      <c r="K323" s="49">
        <v>1</v>
      </c>
      <c r="L323" s="8">
        <f t="shared" si="24"/>
        <v>4.3316669999999995</v>
      </c>
      <c r="M323" s="27">
        <f t="shared" si="27"/>
        <v>1</v>
      </c>
      <c r="N323" s="60">
        <f t="shared" si="25"/>
        <v>4.3316669999999995</v>
      </c>
      <c r="O323" s="3" t="s">
        <v>1129</v>
      </c>
      <c r="P323" s="3">
        <v>39</v>
      </c>
      <c r="Q323" s="28" t="s">
        <v>1201</v>
      </c>
    </row>
    <row r="324" spans="1:17" ht="17.25" x14ac:dyDescent="0.25">
      <c r="A324" s="1" t="s">
        <v>922</v>
      </c>
      <c r="B324" s="3">
        <v>28016629</v>
      </c>
      <c r="C324" s="1" t="s">
        <v>974</v>
      </c>
      <c r="D324" s="48" t="s">
        <v>562</v>
      </c>
      <c r="E324" s="46">
        <v>4.6733330000000004</v>
      </c>
      <c r="F324" s="46" t="s">
        <v>379</v>
      </c>
      <c r="G324" s="46">
        <v>4.0033329999999996</v>
      </c>
      <c r="H324" s="49">
        <v>1</v>
      </c>
      <c r="I324" s="49">
        <v>0.99199999999999999</v>
      </c>
      <c r="J324" s="49">
        <v>1</v>
      </c>
      <c r="K324" s="49">
        <v>1</v>
      </c>
      <c r="L324" s="8">
        <f t="shared" si="24"/>
        <v>4.3383330000000004</v>
      </c>
      <c r="M324" s="27">
        <f t="shared" si="27"/>
        <v>0.99798792756539245</v>
      </c>
      <c r="N324" s="60">
        <f t="shared" si="25"/>
        <v>4.3296039597585523</v>
      </c>
      <c r="O324" s="3" t="s">
        <v>1127</v>
      </c>
      <c r="P324" s="3">
        <v>48</v>
      </c>
      <c r="Q324" s="28" t="s">
        <v>1079</v>
      </c>
    </row>
    <row r="325" spans="1:17" ht="17.25" x14ac:dyDescent="0.25">
      <c r="A325" s="2" t="s">
        <v>48</v>
      </c>
      <c r="B325" s="3">
        <v>28026551</v>
      </c>
      <c r="C325" s="1" t="s">
        <v>42</v>
      </c>
      <c r="D325" s="48" t="s">
        <v>186</v>
      </c>
      <c r="E325" s="46">
        <v>4.6166669999999996</v>
      </c>
      <c r="F325" s="46" t="s">
        <v>173</v>
      </c>
      <c r="G325" s="46">
        <v>4.0366669999999996</v>
      </c>
      <c r="H325" s="49">
        <v>1</v>
      </c>
      <c r="I325" s="49">
        <v>1</v>
      </c>
      <c r="J325" s="49">
        <v>1</v>
      </c>
      <c r="K325" s="49">
        <v>1</v>
      </c>
      <c r="L325" s="8">
        <f t="shared" si="24"/>
        <v>4.3266669999999996</v>
      </c>
      <c r="M325" s="27">
        <f t="shared" si="27"/>
        <v>1</v>
      </c>
      <c r="N325" s="60">
        <f t="shared" si="25"/>
        <v>4.3266669999999996</v>
      </c>
      <c r="O325" s="3" t="s">
        <v>1122</v>
      </c>
      <c r="P325" s="3">
        <v>21</v>
      </c>
      <c r="Q325" s="28" t="s">
        <v>1144</v>
      </c>
    </row>
    <row r="326" spans="1:17" ht="17.25" x14ac:dyDescent="0.25">
      <c r="A326" s="1" t="s">
        <v>1010</v>
      </c>
      <c r="B326" s="3">
        <v>28002750</v>
      </c>
      <c r="C326" s="1" t="s">
        <v>1027</v>
      </c>
      <c r="D326" s="48" t="s">
        <v>123</v>
      </c>
      <c r="E326" s="46">
        <v>4.6266670000000003</v>
      </c>
      <c r="F326" s="46" t="s">
        <v>651</v>
      </c>
      <c r="G326" s="46">
        <v>4.0866670000000003</v>
      </c>
      <c r="H326" s="49">
        <v>1</v>
      </c>
      <c r="I326" s="49">
        <v>1</v>
      </c>
      <c r="J326" s="49">
        <v>1</v>
      </c>
      <c r="K326" s="49">
        <v>0.97099999999999997</v>
      </c>
      <c r="L326" s="8">
        <f t="shared" si="24"/>
        <v>4.3566669999999998</v>
      </c>
      <c r="M326" s="27">
        <f t="shared" si="27"/>
        <v>0.99258880654229487</v>
      </c>
      <c r="N326" s="60">
        <f t="shared" si="25"/>
        <v>4.3243788980322</v>
      </c>
      <c r="O326" s="3" t="s">
        <v>1271</v>
      </c>
      <c r="P326" s="3">
        <v>88</v>
      </c>
      <c r="Q326" s="28" t="s">
        <v>1214</v>
      </c>
    </row>
    <row r="327" spans="1:17" ht="17.25" x14ac:dyDescent="0.25">
      <c r="A327" s="1" t="s">
        <v>540</v>
      </c>
      <c r="B327" s="3">
        <v>28007409</v>
      </c>
      <c r="C327" s="1" t="s">
        <v>610</v>
      </c>
      <c r="D327" s="48" t="s">
        <v>236</v>
      </c>
      <c r="E327" s="46">
        <v>4.5866670000000003</v>
      </c>
      <c r="F327" s="46" t="s">
        <v>134</v>
      </c>
      <c r="G327" s="46">
        <v>4.693333</v>
      </c>
      <c r="H327" s="49">
        <v>0.96799999999999997</v>
      </c>
      <c r="I327" s="49">
        <v>0.95099999999999996</v>
      </c>
      <c r="J327" s="49">
        <v>0.94299999999999995</v>
      </c>
      <c r="K327" s="49">
        <v>0.87</v>
      </c>
      <c r="L327" s="8">
        <f t="shared" si="24"/>
        <v>4.6400000000000006</v>
      </c>
      <c r="M327" s="27">
        <f t="shared" si="27"/>
        <v>0.9314340568463193</v>
      </c>
      <c r="N327" s="60">
        <f t="shared" si="25"/>
        <v>4.3218540237669218</v>
      </c>
      <c r="O327" s="3" t="s">
        <v>1110</v>
      </c>
      <c r="P327" s="3">
        <v>18</v>
      </c>
      <c r="Q327" s="28" t="s">
        <v>1261</v>
      </c>
    </row>
    <row r="328" spans="1:17" ht="17.25" x14ac:dyDescent="0.25">
      <c r="A328" s="1" t="s">
        <v>415</v>
      </c>
      <c r="B328" s="3">
        <v>28012151</v>
      </c>
      <c r="C328" s="1" t="s">
        <v>418</v>
      </c>
      <c r="D328" s="48" t="s">
        <v>419</v>
      </c>
      <c r="E328" s="46">
        <v>4.5</v>
      </c>
      <c r="F328" s="46" t="s">
        <v>368</v>
      </c>
      <c r="G328" s="46">
        <v>4.1366670000000001</v>
      </c>
      <c r="H328" s="49"/>
      <c r="I328" s="49"/>
      <c r="J328" s="49">
        <v>1</v>
      </c>
      <c r="K328" s="49">
        <v>1</v>
      </c>
      <c r="L328" s="8">
        <f t="shared" si="24"/>
        <v>4.3183334999999996</v>
      </c>
      <c r="M328" s="27">
        <f>COUNT(J328:K328)/SUM(1/J328,1/K328)</f>
        <v>1</v>
      </c>
      <c r="N328" s="60">
        <f t="shared" si="25"/>
        <v>4.3183334999999996</v>
      </c>
      <c r="O328" s="3" t="s">
        <v>1182</v>
      </c>
      <c r="P328" s="3">
        <v>23</v>
      </c>
      <c r="Q328" s="28" t="s">
        <v>1183</v>
      </c>
    </row>
    <row r="329" spans="1:17" ht="17.25" x14ac:dyDescent="0.25">
      <c r="A329" s="1" t="s">
        <v>810</v>
      </c>
      <c r="B329" s="3">
        <v>28012674</v>
      </c>
      <c r="C329" s="1" t="s">
        <v>811</v>
      </c>
      <c r="D329" s="48" t="s">
        <v>156</v>
      </c>
      <c r="E329" s="46">
        <v>4.733333</v>
      </c>
      <c r="F329" s="46" t="s">
        <v>812</v>
      </c>
      <c r="G329" s="46">
        <v>4.0433329999999996</v>
      </c>
      <c r="H329" s="49">
        <v>1</v>
      </c>
      <c r="I329" s="49">
        <v>0.98</v>
      </c>
      <c r="J329" s="49">
        <v>1</v>
      </c>
      <c r="K329" s="49">
        <v>0.95499999999999996</v>
      </c>
      <c r="L329" s="8">
        <f t="shared" ref="L329:L392" si="28">AVERAGE(E329,G329)</f>
        <v>4.3883329999999994</v>
      </c>
      <c r="M329" s="27">
        <f t="shared" ref="M329:M338" si="29">COUNT(H329:K329)/SUM(1/H329,1/I329,1/J329,1/K329)</f>
        <v>0.9833981296627089</v>
      </c>
      <c r="N329" s="60">
        <f t="shared" ref="N329:N392" si="30">L329*M329</f>
        <v>4.3154784645371436</v>
      </c>
      <c r="O329" s="3" t="s">
        <v>1090</v>
      </c>
      <c r="P329" s="3">
        <v>20</v>
      </c>
      <c r="Q329" s="28" t="s">
        <v>1102</v>
      </c>
    </row>
    <row r="330" spans="1:17" ht="17.25" x14ac:dyDescent="0.25">
      <c r="A330" s="1" t="s">
        <v>875</v>
      </c>
      <c r="B330" s="3">
        <v>28003241</v>
      </c>
      <c r="C330" s="1" t="s">
        <v>891</v>
      </c>
      <c r="D330" s="48" t="s">
        <v>168</v>
      </c>
      <c r="E330" s="46">
        <v>4.4633330000000004</v>
      </c>
      <c r="F330" s="46" t="s">
        <v>892</v>
      </c>
      <c r="G330" s="46">
        <v>4.1666670000000003</v>
      </c>
      <c r="H330" s="49">
        <v>1</v>
      </c>
      <c r="I330" s="49">
        <v>1</v>
      </c>
      <c r="J330" s="49">
        <v>1</v>
      </c>
      <c r="K330" s="49">
        <v>1</v>
      </c>
      <c r="L330" s="8">
        <f t="shared" si="28"/>
        <v>4.3150000000000004</v>
      </c>
      <c r="M330" s="27">
        <f t="shared" si="29"/>
        <v>1</v>
      </c>
      <c r="N330" s="60">
        <f t="shared" si="30"/>
        <v>4.3150000000000004</v>
      </c>
      <c r="O330" s="3" t="s">
        <v>1049</v>
      </c>
      <c r="P330" s="3">
        <v>48</v>
      </c>
      <c r="Q330" s="28" t="s">
        <v>1095</v>
      </c>
    </row>
    <row r="331" spans="1:17" ht="17.25" x14ac:dyDescent="0.25">
      <c r="A331" s="1" t="s">
        <v>700</v>
      </c>
      <c r="B331" s="3">
        <v>28031598</v>
      </c>
      <c r="C331" s="1" t="s">
        <v>705</v>
      </c>
      <c r="D331" s="48" t="s">
        <v>510</v>
      </c>
      <c r="E331" s="46">
        <v>4.72</v>
      </c>
      <c r="F331" s="46" t="s">
        <v>706</v>
      </c>
      <c r="G331" s="46">
        <v>3.91</v>
      </c>
      <c r="H331" s="49">
        <v>1</v>
      </c>
      <c r="I331" s="49">
        <v>1</v>
      </c>
      <c r="J331" s="49">
        <v>1</v>
      </c>
      <c r="K331" s="49">
        <v>1</v>
      </c>
      <c r="L331" s="8">
        <f t="shared" si="28"/>
        <v>4.3149999999999995</v>
      </c>
      <c r="M331" s="27">
        <f t="shared" si="29"/>
        <v>1</v>
      </c>
      <c r="N331" s="60">
        <f t="shared" si="30"/>
        <v>4.3149999999999995</v>
      </c>
      <c r="O331" s="3" t="s">
        <v>1118</v>
      </c>
      <c r="P331" s="3">
        <v>16</v>
      </c>
      <c r="Q331" s="28" t="s">
        <v>1050</v>
      </c>
    </row>
    <row r="332" spans="1:17" ht="17.25" x14ac:dyDescent="0.25">
      <c r="A332" s="1" t="s">
        <v>217</v>
      </c>
      <c r="B332" s="3">
        <v>28025393</v>
      </c>
      <c r="C332" s="1" t="s">
        <v>324</v>
      </c>
      <c r="D332" s="48" t="s">
        <v>325</v>
      </c>
      <c r="E332" s="46">
        <v>4.71</v>
      </c>
      <c r="F332" s="46" t="s">
        <v>326</v>
      </c>
      <c r="G332" s="46">
        <v>4.2633330000000003</v>
      </c>
      <c r="H332" s="49">
        <v>1</v>
      </c>
      <c r="I332" s="49">
        <v>0.89300000000000002</v>
      </c>
      <c r="J332" s="49">
        <v>0.95699999999999996</v>
      </c>
      <c r="K332" s="49">
        <v>1</v>
      </c>
      <c r="L332" s="8">
        <f t="shared" si="28"/>
        <v>4.4866665000000001</v>
      </c>
      <c r="M332" s="27">
        <f t="shared" si="29"/>
        <v>0.9604411325909572</v>
      </c>
      <c r="N332" s="60">
        <f t="shared" si="30"/>
        <v>4.3091790548179061</v>
      </c>
      <c r="O332" s="3" t="s">
        <v>1043</v>
      </c>
      <c r="P332" s="3">
        <v>16</v>
      </c>
      <c r="Q332" s="28" t="s">
        <v>1105</v>
      </c>
    </row>
    <row r="333" spans="1:17" ht="17.25" x14ac:dyDescent="0.25">
      <c r="A333" s="2" t="s">
        <v>48</v>
      </c>
      <c r="B333" s="3">
        <v>28031121</v>
      </c>
      <c r="C333" s="1" t="s">
        <v>43</v>
      </c>
      <c r="D333" s="48" t="s">
        <v>187</v>
      </c>
      <c r="E333" s="46">
        <v>4.8466670000000001</v>
      </c>
      <c r="F333" s="46" t="s">
        <v>159</v>
      </c>
      <c r="G333" s="46">
        <v>4.3099999999999996</v>
      </c>
      <c r="H333" s="49">
        <v>0.92100000000000004</v>
      </c>
      <c r="I333" s="49">
        <v>0.92</v>
      </c>
      <c r="J333" s="49">
        <v>0.96699999999999997</v>
      </c>
      <c r="K333" s="49">
        <v>0.95699999999999996</v>
      </c>
      <c r="L333" s="8">
        <f t="shared" si="28"/>
        <v>4.5783334999999994</v>
      </c>
      <c r="M333" s="27">
        <f t="shared" si="29"/>
        <v>0.94077999388530698</v>
      </c>
      <c r="N333" s="60">
        <f t="shared" si="30"/>
        <v>4.3072045621348956</v>
      </c>
      <c r="O333" s="3" t="s">
        <v>1057</v>
      </c>
      <c r="P333" s="3">
        <v>39</v>
      </c>
      <c r="Q333" s="28" t="s">
        <v>1226</v>
      </c>
    </row>
    <row r="334" spans="1:17" ht="17.25" x14ac:dyDescent="0.25">
      <c r="A334" s="1" t="s">
        <v>403</v>
      </c>
      <c r="B334" s="3">
        <v>28031709</v>
      </c>
      <c r="C334" s="1" t="s">
        <v>468</v>
      </c>
      <c r="D334" s="48" t="s">
        <v>469</v>
      </c>
      <c r="E334" s="46">
        <v>4.1500000000000004</v>
      </c>
      <c r="F334" s="46" t="s">
        <v>470</v>
      </c>
      <c r="G334" s="46">
        <v>4.45</v>
      </c>
      <c r="H334" s="49">
        <v>1</v>
      </c>
      <c r="I334" s="49">
        <v>1</v>
      </c>
      <c r="J334" s="49">
        <v>1</v>
      </c>
      <c r="K334" s="49">
        <v>1</v>
      </c>
      <c r="L334" s="8">
        <f t="shared" si="28"/>
        <v>4.3000000000000007</v>
      </c>
      <c r="M334" s="27">
        <f t="shared" si="29"/>
        <v>1</v>
      </c>
      <c r="N334" s="60">
        <f t="shared" si="30"/>
        <v>4.3000000000000007</v>
      </c>
      <c r="O334" s="3" t="s">
        <v>1055</v>
      </c>
      <c r="P334" s="3">
        <v>29</v>
      </c>
      <c r="Q334" s="28" t="s">
        <v>1339</v>
      </c>
    </row>
    <row r="335" spans="1:17" ht="17.25" x14ac:dyDescent="0.25">
      <c r="A335" s="1" t="s">
        <v>772</v>
      </c>
      <c r="B335" s="3">
        <v>28012984</v>
      </c>
      <c r="C335" s="1" t="s">
        <v>773</v>
      </c>
      <c r="D335" s="48" t="s">
        <v>170</v>
      </c>
      <c r="E335" s="46">
        <v>4.42</v>
      </c>
      <c r="F335" s="46" t="s">
        <v>760</v>
      </c>
      <c r="G335" s="46">
        <v>4.18</v>
      </c>
      <c r="H335" s="49">
        <v>1</v>
      </c>
      <c r="I335" s="49">
        <v>1</v>
      </c>
      <c r="J335" s="49">
        <v>1</v>
      </c>
      <c r="K335" s="49">
        <v>1</v>
      </c>
      <c r="L335" s="8">
        <f t="shared" si="28"/>
        <v>4.3</v>
      </c>
      <c r="M335" s="27">
        <f t="shared" si="29"/>
        <v>1</v>
      </c>
      <c r="N335" s="60">
        <f t="shared" si="30"/>
        <v>4.3</v>
      </c>
      <c r="O335" s="3" t="s">
        <v>1092</v>
      </c>
      <c r="P335" s="3">
        <v>15</v>
      </c>
      <c r="Q335" s="28" t="s">
        <v>1096</v>
      </c>
    </row>
    <row r="336" spans="1:17" ht="17.25" x14ac:dyDescent="0.25">
      <c r="A336" s="1" t="s">
        <v>733</v>
      </c>
      <c r="B336" s="3">
        <v>28005996</v>
      </c>
      <c r="C336" s="1" t="s">
        <v>759</v>
      </c>
      <c r="D336" s="48" t="s">
        <v>657</v>
      </c>
      <c r="E336" s="46">
        <v>4.47</v>
      </c>
      <c r="F336" s="46" t="s">
        <v>760</v>
      </c>
      <c r="G336" s="46">
        <v>4.18</v>
      </c>
      <c r="H336" s="49">
        <v>1</v>
      </c>
      <c r="I336" s="49">
        <v>0.97699999999999998</v>
      </c>
      <c r="J336" s="49">
        <v>1</v>
      </c>
      <c r="K336" s="49">
        <v>1</v>
      </c>
      <c r="L336" s="8">
        <f t="shared" si="28"/>
        <v>4.3249999999999993</v>
      </c>
      <c r="M336" s="27">
        <f t="shared" si="29"/>
        <v>0.99414907148308318</v>
      </c>
      <c r="N336" s="60">
        <f t="shared" si="30"/>
        <v>4.2996947341643343</v>
      </c>
      <c r="O336" s="3" t="s">
        <v>1118</v>
      </c>
      <c r="P336" s="3">
        <v>19</v>
      </c>
      <c r="Q336" s="28" t="s">
        <v>1390</v>
      </c>
    </row>
    <row r="337" spans="1:17" ht="17.25" x14ac:dyDescent="0.25">
      <c r="A337" s="1" t="s">
        <v>403</v>
      </c>
      <c r="B337" s="3">
        <v>28011996</v>
      </c>
      <c r="C337" s="1" t="s">
        <v>466</v>
      </c>
      <c r="D337" s="48" t="s">
        <v>467</v>
      </c>
      <c r="E337" s="46">
        <v>4.21</v>
      </c>
      <c r="F337" s="46" t="s">
        <v>239</v>
      </c>
      <c r="G337" s="46">
        <v>4.3833330000000004</v>
      </c>
      <c r="H337" s="49">
        <v>1</v>
      </c>
      <c r="I337" s="49">
        <v>1</v>
      </c>
      <c r="J337" s="49">
        <v>1</v>
      </c>
      <c r="K337" s="49">
        <v>1</v>
      </c>
      <c r="L337" s="8">
        <f t="shared" si="28"/>
        <v>4.2966665000000006</v>
      </c>
      <c r="M337" s="27">
        <f t="shared" si="29"/>
        <v>1</v>
      </c>
      <c r="N337" s="60">
        <f t="shared" si="30"/>
        <v>4.2966665000000006</v>
      </c>
      <c r="O337" s="3" t="s">
        <v>1118</v>
      </c>
      <c r="P337" s="3">
        <v>16</v>
      </c>
      <c r="Q337" s="28" t="s">
        <v>1050</v>
      </c>
    </row>
    <row r="338" spans="1:17" ht="17.25" x14ac:dyDescent="0.25">
      <c r="A338" s="1" t="s">
        <v>403</v>
      </c>
      <c r="B338" s="3">
        <v>28011201</v>
      </c>
      <c r="C338" s="1" t="s">
        <v>452</v>
      </c>
      <c r="D338" s="48" t="s">
        <v>168</v>
      </c>
      <c r="E338" s="46">
        <v>4.4633330000000004</v>
      </c>
      <c r="F338" s="46" t="s">
        <v>254</v>
      </c>
      <c r="G338" s="46">
        <v>4.3433330000000003</v>
      </c>
      <c r="H338" s="49">
        <v>1</v>
      </c>
      <c r="I338" s="49">
        <v>0.93500000000000005</v>
      </c>
      <c r="J338" s="49">
        <v>0.96899999999999997</v>
      </c>
      <c r="K338" s="49">
        <v>1</v>
      </c>
      <c r="L338" s="8">
        <f t="shared" si="28"/>
        <v>4.4033329999999999</v>
      </c>
      <c r="M338" s="27">
        <f t="shared" si="29"/>
        <v>0.97525046891440603</v>
      </c>
      <c r="N338" s="60">
        <f t="shared" si="30"/>
        <v>4.2943525730362779</v>
      </c>
      <c r="O338" s="3" t="s">
        <v>1072</v>
      </c>
      <c r="P338" s="3">
        <v>21</v>
      </c>
      <c r="Q338" s="28" t="s">
        <v>1073</v>
      </c>
    </row>
    <row r="339" spans="1:17" ht="17.25" x14ac:dyDescent="0.25">
      <c r="A339" s="1" t="s">
        <v>233</v>
      </c>
      <c r="B339" s="3">
        <v>28028562</v>
      </c>
      <c r="C339" s="1" t="s">
        <v>237</v>
      </c>
      <c r="D339" s="48" t="s">
        <v>238</v>
      </c>
      <c r="E339" s="46">
        <v>4.7633330000000003</v>
      </c>
      <c r="F339" s="46" t="s">
        <v>239</v>
      </c>
      <c r="G339" s="46">
        <v>4.3833330000000004</v>
      </c>
      <c r="H339" s="49"/>
      <c r="I339" s="49"/>
      <c r="J339" s="49"/>
      <c r="K339" s="49">
        <v>0.93799999999999994</v>
      </c>
      <c r="L339" s="8">
        <f t="shared" si="28"/>
        <v>4.5733329999999999</v>
      </c>
      <c r="M339" s="27">
        <f>COUNT(H339:K339)/SUM(1/K339)</f>
        <v>0.93799999999999994</v>
      </c>
      <c r="N339" s="60">
        <f t="shared" si="30"/>
        <v>4.2897863539999994</v>
      </c>
      <c r="O339" s="3" t="s">
        <v>1049</v>
      </c>
      <c r="P339" s="3">
        <v>48</v>
      </c>
      <c r="Q339" s="28" t="s">
        <v>1095</v>
      </c>
    </row>
    <row r="340" spans="1:17" ht="17.25" x14ac:dyDescent="0.25">
      <c r="A340" s="1" t="s">
        <v>540</v>
      </c>
      <c r="B340" s="3">
        <v>28007360</v>
      </c>
      <c r="C340" s="1" t="s">
        <v>608</v>
      </c>
      <c r="D340" s="48" t="s">
        <v>84</v>
      </c>
      <c r="E340" s="46">
        <v>4.9400000000000004</v>
      </c>
      <c r="F340" s="46" t="s">
        <v>609</v>
      </c>
      <c r="G340" s="46">
        <v>4.28</v>
      </c>
      <c r="H340" s="49">
        <v>0.92900000000000005</v>
      </c>
      <c r="I340" s="49">
        <v>0.92700000000000005</v>
      </c>
      <c r="J340" s="49">
        <v>0.87</v>
      </c>
      <c r="K340" s="49">
        <v>1</v>
      </c>
      <c r="L340" s="8">
        <f t="shared" si="28"/>
        <v>4.6100000000000003</v>
      </c>
      <c r="M340" s="27">
        <f t="shared" ref="M340:M352" si="31">COUNT(H340:K340)/SUM(1/H340,1/I340,1/J340,1/K340)</f>
        <v>0.92923844508067477</v>
      </c>
      <c r="N340" s="60">
        <f t="shared" si="30"/>
        <v>4.2837892318219106</v>
      </c>
      <c r="O340" s="3" t="s">
        <v>1178</v>
      </c>
      <c r="P340" s="3">
        <v>11</v>
      </c>
      <c r="Q340" s="28" t="s">
        <v>1066</v>
      </c>
    </row>
    <row r="341" spans="1:17" ht="17.25" x14ac:dyDescent="0.25">
      <c r="A341" s="1" t="s">
        <v>729</v>
      </c>
      <c r="B341" s="3">
        <v>28000315</v>
      </c>
      <c r="C341" s="1" t="s">
        <v>730</v>
      </c>
      <c r="D341" s="48" t="s">
        <v>456</v>
      </c>
      <c r="E341" s="46">
        <v>4.22</v>
      </c>
      <c r="F341" s="46" t="s">
        <v>254</v>
      </c>
      <c r="G341" s="46">
        <v>4.3433330000000003</v>
      </c>
      <c r="H341" s="49">
        <v>1</v>
      </c>
      <c r="I341" s="49">
        <v>1</v>
      </c>
      <c r="J341" s="49">
        <v>1</v>
      </c>
      <c r="K341" s="49">
        <v>1</v>
      </c>
      <c r="L341" s="8">
        <f t="shared" si="28"/>
        <v>4.2816665</v>
      </c>
      <c r="M341" s="27">
        <f t="shared" si="31"/>
        <v>1</v>
      </c>
      <c r="N341" s="60">
        <f t="shared" si="30"/>
        <v>4.2816665</v>
      </c>
      <c r="O341" s="3" t="s">
        <v>1175</v>
      </c>
      <c r="P341" s="3">
        <v>29</v>
      </c>
      <c r="Q341" s="28" t="s">
        <v>1176</v>
      </c>
    </row>
    <row r="342" spans="1:17" ht="17.25" x14ac:dyDescent="0.25">
      <c r="A342" s="1" t="s">
        <v>582</v>
      </c>
      <c r="B342" s="3">
        <v>28008642</v>
      </c>
      <c r="C342" s="1" t="s">
        <v>650</v>
      </c>
      <c r="D342" s="48" t="s">
        <v>147</v>
      </c>
      <c r="E342" s="46">
        <v>4.6766670000000001</v>
      </c>
      <c r="F342" s="46" t="s">
        <v>651</v>
      </c>
      <c r="G342" s="46">
        <v>4.0866670000000003</v>
      </c>
      <c r="H342" s="49">
        <v>1</v>
      </c>
      <c r="I342" s="49">
        <v>0.98199999999999998</v>
      </c>
      <c r="J342" s="49">
        <v>0.97099999999999997</v>
      </c>
      <c r="K342" s="49">
        <v>0.95599999999999996</v>
      </c>
      <c r="L342" s="8">
        <f t="shared" si="28"/>
        <v>4.3816670000000002</v>
      </c>
      <c r="M342" s="27">
        <f t="shared" si="31"/>
        <v>0.97698679255358822</v>
      </c>
      <c r="N342" s="60">
        <f t="shared" si="30"/>
        <v>4.2808307883679033</v>
      </c>
      <c r="O342" s="3" t="s">
        <v>1209</v>
      </c>
      <c r="P342" s="3">
        <v>86</v>
      </c>
      <c r="Q342" s="28" t="s">
        <v>1385</v>
      </c>
    </row>
    <row r="343" spans="1:17" ht="17.25" x14ac:dyDescent="0.25">
      <c r="A343" s="1" t="s">
        <v>700</v>
      </c>
      <c r="B343" s="3">
        <v>28014669</v>
      </c>
      <c r="C343" s="1" t="s">
        <v>701</v>
      </c>
      <c r="D343" s="48" t="s">
        <v>702</v>
      </c>
      <c r="E343" s="46">
        <v>4.6900000000000004</v>
      </c>
      <c r="F343" s="46" t="s">
        <v>703</v>
      </c>
      <c r="G343" s="46">
        <v>3.8533330000000001</v>
      </c>
      <c r="H343" s="49">
        <v>1</v>
      </c>
      <c r="I343" s="49">
        <v>1</v>
      </c>
      <c r="J343" s="49">
        <v>1</v>
      </c>
      <c r="K343" s="49">
        <v>1</v>
      </c>
      <c r="L343" s="8">
        <f t="shared" si="28"/>
        <v>4.2716665000000003</v>
      </c>
      <c r="M343" s="27">
        <f t="shared" si="31"/>
        <v>1</v>
      </c>
      <c r="N343" s="60">
        <f t="shared" si="30"/>
        <v>4.2716665000000003</v>
      </c>
      <c r="O343" s="3" t="s">
        <v>1101</v>
      </c>
      <c r="P343" s="3">
        <v>12</v>
      </c>
      <c r="Q343" s="28" t="s">
        <v>1094</v>
      </c>
    </row>
    <row r="344" spans="1:17" ht="30" x14ac:dyDescent="0.25">
      <c r="A344" s="1" t="s">
        <v>1008</v>
      </c>
      <c r="B344" s="3">
        <v>28001761</v>
      </c>
      <c r="C344" s="11" t="s">
        <v>1023</v>
      </c>
      <c r="D344" s="48" t="s">
        <v>164</v>
      </c>
      <c r="E344" s="46">
        <v>4.5933330000000003</v>
      </c>
      <c r="F344" s="46" t="s">
        <v>896</v>
      </c>
      <c r="G344" s="46">
        <v>4.1633329999999997</v>
      </c>
      <c r="H344" s="49">
        <v>1</v>
      </c>
      <c r="I344" s="49">
        <v>0.94399999999999995</v>
      </c>
      <c r="J344" s="49">
        <v>0.98099999999999998</v>
      </c>
      <c r="K344" s="49">
        <v>0.97799999999999998</v>
      </c>
      <c r="L344" s="8">
        <f t="shared" si="28"/>
        <v>4.3783329999999996</v>
      </c>
      <c r="M344" s="27">
        <f t="shared" si="31"/>
        <v>0.97532788318284525</v>
      </c>
      <c r="N344" s="60">
        <f t="shared" si="30"/>
        <v>4.2703102567595961</v>
      </c>
      <c r="O344" s="3" t="s">
        <v>1124</v>
      </c>
      <c r="P344" s="3">
        <v>38</v>
      </c>
      <c r="Q344" s="28" t="s">
        <v>1148</v>
      </c>
    </row>
    <row r="345" spans="1:17" ht="17.25" x14ac:dyDescent="0.25">
      <c r="A345" s="1" t="s">
        <v>535</v>
      </c>
      <c r="B345" s="3">
        <v>28006739</v>
      </c>
      <c r="C345" s="1" t="s">
        <v>547</v>
      </c>
      <c r="D345" s="48" t="s">
        <v>548</v>
      </c>
      <c r="E345" s="46">
        <v>4.4400000000000004</v>
      </c>
      <c r="F345" s="46" t="s">
        <v>549</v>
      </c>
      <c r="G345" s="46">
        <v>4.1266670000000003</v>
      </c>
      <c r="H345" s="49">
        <v>1</v>
      </c>
      <c r="I345" s="49">
        <v>1</v>
      </c>
      <c r="J345" s="49">
        <v>0.98399999999999999</v>
      </c>
      <c r="K345" s="49">
        <v>1</v>
      </c>
      <c r="L345" s="8">
        <f t="shared" si="28"/>
        <v>4.2833335000000003</v>
      </c>
      <c r="M345" s="27">
        <f t="shared" si="31"/>
        <v>0.99595141700404854</v>
      </c>
      <c r="N345" s="60">
        <f t="shared" si="30"/>
        <v>4.265992068825911</v>
      </c>
      <c r="O345" s="3" t="s">
        <v>1084</v>
      </c>
      <c r="P345" s="3">
        <v>70</v>
      </c>
      <c r="Q345" s="28" t="s">
        <v>1085</v>
      </c>
    </row>
    <row r="346" spans="1:17" ht="17.25" x14ac:dyDescent="0.25">
      <c r="A346" s="1" t="s">
        <v>871</v>
      </c>
      <c r="B346" s="3">
        <v>28013557</v>
      </c>
      <c r="C346" s="1" t="s">
        <v>887</v>
      </c>
      <c r="D346" s="48" t="s">
        <v>675</v>
      </c>
      <c r="E346" s="46">
        <v>4.306667</v>
      </c>
      <c r="F346" s="46" t="s">
        <v>600</v>
      </c>
      <c r="G346" s="46">
        <v>4.2233330000000002</v>
      </c>
      <c r="H346" s="49">
        <v>1</v>
      </c>
      <c r="I346" s="49">
        <v>1</v>
      </c>
      <c r="J346" s="49">
        <v>1</v>
      </c>
      <c r="K346" s="49">
        <v>1</v>
      </c>
      <c r="L346" s="8">
        <f t="shared" si="28"/>
        <v>4.2650000000000006</v>
      </c>
      <c r="M346" s="27">
        <f t="shared" si="31"/>
        <v>1</v>
      </c>
      <c r="N346" s="60">
        <f t="shared" si="30"/>
        <v>4.2650000000000006</v>
      </c>
      <c r="O346" s="3" t="s">
        <v>1049</v>
      </c>
      <c r="P346" s="3">
        <v>46</v>
      </c>
      <c r="Q346" s="28" t="s">
        <v>1161</v>
      </c>
    </row>
    <row r="347" spans="1:17" ht="17.25" x14ac:dyDescent="0.25">
      <c r="A347" s="1" t="s">
        <v>875</v>
      </c>
      <c r="B347" s="3">
        <v>28003365</v>
      </c>
      <c r="C347" s="1" t="s">
        <v>895</v>
      </c>
      <c r="D347" s="48" t="s">
        <v>894</v>
      </c>
      <c r="E347" s="46">
        <v>4.5066670000000002</v>
      </c>
      <c r="F347" s="46" t="s">
        <v>896</v>
      </c>
      <c r="G347" s="46">
        <v>4.1633329999999997</v>
      </c>
      <c r="H347" s="49">
        <v>1</v>
      </c>
      <c r="I347" s="49">
        <v>1</v>
      </c>
      <c r="J347" s="49">
        <v>1</v>
      </c>
      <c r="K347" s="49">
        <v>0.93799999999999994</v>
      </c>
      <c r="L347" s="8">
        <f t="shared" si="28"/>
        <v>4.335</v>
      </c>
      <c r="M347" s="27">
        <f t="shared" si="31"/>
        <v>0.98374410068169904</v>
      </c>
      <c r="N347" s="60">
        <f t="shared" si="30"/>
        <v>4.2645306764551654</v>
      </c>
      <c r="O347" s="3" t="s">
        <v>1129</v>
      </c>
      <c r="P347" s="3">
        <v>36</v>
      </c>
      <c r="Q347" s="28" t="s">
        <v>1130</v>
      </c>
    </row>
    <row r="348" spans="1:17" ht="17.25" x14ac:dyDescent="0.25">
      <c r="A348" s="1" t="s">
        <v>217</v>
      </c>
      <c r="B348" s="3">
        <v>28025180</v>
      </c>
      <c r="C348" s="1" t="s">
        <v>218</v>
      </c>
      <c r="D348" s="48" t="s">
        <v>219</v>
      </c>
      <c r="E348" s="46">
        <v>4.4566670000000004</v>
      </c>
      <c r="F348" s="46" t="s">
        <v>160</v>
      </c>
      <c r="G348" s="46">
        <v>4.07</v>
      </c>
      <c r="H348" s="49">
        <v>1</v>
      </c>
      <c r="I348" s="49">
        <v>1</v>
      </c>
      <c r="J348" s="49">
        <v>1</v>
      </c>
      <c r="K348" s="49">
        <v>1</v>
      </c>
      <c r="L348" s="8">
        <f t="shared" si="28"/>
        <v>4.2633334999999999</v>
      </c>
      <c r="M348" s="27">
        <f t="shared" si="31"/>
        <v>1</v>
      </c>
      <c r="N348" s="60">
        <f t="shared" si="30"/>
        <v>4.2633334999999999</v>
      </c>
      <c r="O348" s="3" t="s">
        <v>1129</v>
      </c>
      <c r="P348" s="3">
        <v>36</v>
      </c>
      <c r="Q348" s="28" t="s">
        <v>1130</v>
      </c>
    </row>
    <row r="349" spans="1:17" ht="17.25" x14ac:dyDescent="0.25">
      <c r="A349" s="1" t="s">
        <v>574</v>
      </c>
      <c r="B349" s="3">
        <v>28004310</v>
      </c>
      <c r="C349" s="1" t="s">
        <v>639</v>
      </c>
      <c r="D349" s="48" t="s">
        <v>168</v>
      </c>
      <c r="E349" s="46">
        <v>4.4633330000000004</v>
      </c>
      <c r="F349" s="46" t="s">
        <v>640</v>
      </c>
      <c r="G349" s="46">
        <v>4.0633330000000001</v>
      </c>
      <c r="H349" s="49">
        <v>1</v>
      </c>
      <c r="I349" s="49">
        <v>1</v>
      </c>
      <c r="J349" s="49">
        <v>1</v>
      </c>
      <c r="K349" s="49">
        <v>1</v>
      </c>
      <c r="L349" s="8">
        <f t="shared" si="28"/>
        <v>4.2633330000000003</v>
      </c>
      <c r="M349" s="27">
        <f t="shared" si="31"/>
        <v>1</v>
      </c>
      <c r="N349" s="60">
        <f t="shared" si="30"/>
        <v>4.2633330000000003</v>
      </c>
      <c r="O349" s="3" t="s">
        <v>1246</v>
      </c>
      <c r="P349" s="3">
        <v>62</v>
      </c>
      <c r="Q349" s="28" t="s">
        <v>1264</v>
      </c>
    </row>
    <row r="350" spans="1:17" ht="17.25" x14ac:dyDescent="0.25">
      <c r="A350" s="1" t="s">
        <v>1010</v>
      </c>
      <c r="B350" s="3">
        <v>28029984</v>
      </c>
      <c r="C350" s="1" t="s">
        <v>1030</v>
      </c>
      <c r="D350" s="48" t="s">
        <v>470</v>
      </c>
      <c r="E350" s="46">
        <v>4.45</v>
      </c>
      <c r="F350" s="46" t="s">
        <v>1031</v>
      </c>
      <c r="G350" s="46">
        <v>4.0533330000000003</v>
      </c>
      <c r="H350" s="49">
        <v>1</v>
      </c>
      <c r="I350" s="49">
        <v>1</v>
      </c>
      <c r="J350" s="49">
        <v>1</v>
      </c>
      <c r="K350" s="49">
        <v>1</v>
      </c>
      <c r="L350" s="8">
        <f t="shared" si="28"/>
        <v>4.2516665000000007</v>
      </c>
      <c r="M350" s="27">
        <f t="shared" si="31"/>
        <v>1</v>
      </c>
      <c r="N350" s="60">
        <f t="shared" si="30"/>
        <v>4.2516665000000007</v>
      </c>
      <c r="O350" s="3" t="s">
        <v>1222</v>
      </c>
      <c r="P350" s="3">
        <v>109</v>
      </c>
      <c r="Q350" s="28" t="s">
        <v>1223</v>
      </c>
    </row>
    <row r="351" spans="1:17" ht="17.25" x14ac:dyDescent="0.25">
      <c r="A351" s="1" t="s">
        <v>925</v>
      </c>
      <c r="B351" s="3">
        <v>28020502</v>
      </c>
      <c r="C351" s="1" t="s">
        <v>934</v>
      </c>
      <c r="D351" s="48" t="s">
        <v>135</v>
      </c>
      <c r="E351" s="46">
        <v>4.7466670000000004</v>
      </c>
      <c r="F351" s="46" t="s">
        <v>75</v>
      </c>
      <c r="G351" s="46">
        <v>3.94</v>
      </c>
      <c r="H351" s="49">
        <v>0.97399999999999998</v>
      </c>
      <c r="I351" s="49">
        <v>1</v>
      </c>
      <c r="J351" s="49">
        <v>1</v>
      </c>
      <c r="K351" s="49">
        <v>0.94099999999999995</v>
      </c>
      <c r="L351" s="8">
        <f t="shared" si="28"/>
        <v>4.3433335</v>
      </c>
      <c r="M351" s="27">
        <f t="shared" si="31"/>
        <v>0.97814020450002515</v>
      </c>
      <c r="N351" s="60">
        <f t="shared" si="30"/>
        <v>4.2483891179018096</v>
      </c>
      <c r="O351" s="3" t="s">
        <v>1151</v>
      </c>
      <c r="P351" s="3">
        <v>31</v>
      </c>
      <c r="Q351" s="28" t="s">
        <v>1152</v>
      </c>
    </row>
    <row r="352" spans="1:17" ht="17.25" x14ac:dyDescent="0.25">
      <c r="A352" s="1" t="s">
        <v>784</v>
      </c>
      <c r="B352" s="3">
        <v>28030680</v>
      </c>
      <c r="C352" s="1" t="s">
        <v>835</v>
      </c>
      <c r="D352" s="48" t="s">
        <v>531</v>
      </c>
      <c r="E352" s="46">
        <v>4.7766669999999998</v>
      </c>
      <c r="F352" s="46" t="s">
        <v>836</v>
      </c>
      <c r="G352" s="46">
        <v>4.3133330000000001</v>
      </c>
      <c r="H352" s="49">
        <v>0.97099999999999997</v>
      </c>
      <c r="I352" s="49">
        <v>0.96</v>
      </c>
      <c r="J352" s="49">
        <v>0.91700000000000004</v>
      </c>
      <c r="K352" s="49">
        <v>0.89500000000000002</v>
      </c>
      <c r="L352" s="8">
        <f t="shared" si="28"/>
        <v>4.5449999999999999</v>
      </c>
      <c r="M352" s="27">
        <f t="shared" si="31"/>
        <v>0.93471838891470549</v>
      </c>
      <c r="N352" s="60">
        <f t="shared" si="30"/>
        <v>4.2482950776173363</v>
      </c>
      <c r="O352" s="3" t="s">
        <v>1092</v>
      </c>
      <c r="P352" s="3">
        <v>19</v>
      </c>
      <c r="Q352" s="28" t="s">
        <v>1323</v>
      </c>
    </row>
    <row r="353" spans="1:17" ht="17.25" x14ac:dyDescent="0.25">
      <c r="A353" s="1" t="s">
        <v>198</v>
      </c>
      <c r="B353" s="3">
        <v>28031938</v>
      </c>
      <c r="C353" s="1" t="s">
        <v>247</v>
      </c>
      <c r="D353" s="48" t="s">
        <v>248</v>
      </c>
      <c r="E353" s="46">
        <v>4.4133329999999997</v>
      </c>
      <c r="F353" s="46" t="s">
        <v>249</v>
      </c>
      <c r="G353" s="46">
        <v>4.08</v>
      </c>
      <c r="H353" s="49"/>
      <c r="I353" s="49">
        <v>1</v>
      </c>
      <c r="J353" s="49">
        <v>1</v>
      </c>
      <c r="K353" s="49">
        <v>1</v>
      </c>
      <c r="L353" s="8">
        <f t="shared" si="28"/>
        <v>4.2466664999999999</v>
      </c>
      <c r="M353" s="27">
        <f>COUNT(H353:K353)/SUM(1/I353,1/J353,1/K353)</f>
        <v>1</v>
      </c>
      <c r="N353" s="60">
        <f t="shared" si="30"/>
        <v>4.2466664999999999</v>
      </c>
      <c r="O353" s="3" t="s">
        <v>1070</v>
      </c>
      <c r="P353" s="3">
        <v>45</v>
      </c>
      <c r="Q353" s="28" t="s">
        <v>1367</v>
      </c>
    </row>
    <row r="354" spans="1:17" ht="17.25" x14ac:dyDescent="0.25">
      <c r="A354" s="1" t="s">
        <v>415</v>
      </c>
      <c r="B354" s="3">
        <v>28012453</v>
      </c>
      <c r="C354" s="1" t="s">
        <v>495</v>
      </c>
      <c r="D354" s="48" t="s">
        <v>325</v>
      </c>
      <c r="E354" s="46">
        <v>4.71</v>
      </c>
      <c r="F354" s="46" t="s">
        <v>496</v>
      </c>
      <c r="G354" s="46">
        <v>4.4233330000000004</v>
      </c>
      <c r="H354" s="50">
        <v>0.96599999999999997</v>
      </c>
      <c r="I354" s="50">
        <v>0.92600000000000005</v>
      </c>
      <c r="J354" s="50">
        <v>0.90500000000000003</v>
      </c>
      <c r="K354" s="50">
        <v>0.92300000000000004</v>
      </c>
      <c r="L354" s="8">
        <f t="shared" si="28"/>
        <v>4.5666665000000002</v>
      </c>
      <c r="M354" s="27">
        <f t="shared" ref="M354:M361" si="32">COUNT(H354:K354)/SUM(1/H354,1/I354,1/J354,1/K354)</f>
        <v>0.92947464968019256</v>
      </c>
      <c r="N354" s="60">
        <f t="shared" si="30"/>
        <v>4.2446007452937708</v>
      </c>
      <c r="O354" s="3" t="s">
        <v>1178</v>
      </c>
      <c r="P354" s="3">
        <v>12</v>
      </c>
      <c r="Q354" s="28" t="s">
        <v>1381</v>
      </c>
    </row>
    <row r="355" spans="1:17" ht="17.25" x14ac:dyDescent="0.25">
      <c r="A355" s="1" t="s">
        <v>327</v>
      </c>
      <c r="B355" s="3">
        <v>28023013</v>
      </c>
      <c r="C355" s="9" t="s">
        <v>339</v>
      </c>
      <c r="D355" s="48" t="s">
        <v>340</v>
      </c>
      <c r="E355" s="46">
        <v>4.8733329999999997</v>
      </c>
      <c r="F355" s="46" t="s">
        <v>341</v>
      </c>
      <c r="G355" s="46">
        <v>4.7133330000000004</v>
      </c>
      <c r="H355" s="49">
        <v>0.94399999999999995</v>
      </c>
      <c r="I355" s="49">
        <v>0.82199999999999995</v>
      </c>
      <c r="J355" s="49">
        <v>0.83299999999999996</v>
      </c>
      <c r="K355" s="49">
        <v>0.96</v>
      </c>
      <c r="L355" s="8">
        <f t="shared" si="28"/>
        <v>4.7933330000000005</v>
      </c>
      <c r="M355" s="27">
        <f t="shared" si="32"/>
        <v>0.88534477411499857</v>
      </c>
      <c r="N355" s="60">
        <f t="shared" si="30"/>
        <v>4.2437523221429689</v>
      </c>
      <c r="O355" s="3" t="s">
        <v>1072</v>
      </c>
      <c r="P355" s="3">
        <v>23</v>
      </c>
      <c r="Q355" s="28" t="s">
        <v>1184</v>
      </c>
    </row>
    <row r="356" spans="1:17" ht="17.25" x14ac:dyDescent="0.25">
      <c r="A356" s="1" t="s">
        <v>415</v>
      </c>
      <c r="B356" s="3">
        <v>28012186</v>
      </c>
      <c r="C356" s="1" t="s">
        <v>489</v>
      </c>
      <c r="D356" s="48" t="s">
        <v>148</v>
      </c>
      <c r="E356" s="46">
        <v>4.6033330000000001</v>
      </c>
      <c r="F356" s="46" t="s">
        <v>490</v>
      </c>
      <c r="G356" s="46">
        <v>3.8833329999999999</v>
      </c>
      <c r="H356" s="50">
        <v>1</v>
      </c>
      <c r="I356" s="50">
        <v>1</v>
      </c>
      <c r="J356" s="50">
        <v>1</v>
      </c>
      <c r="K356" s="50">
        <v>1</v>
      </c>
      <c r="L356" s="8">
        <f t="shared" si="28"/>
        <v>4.2433329999999998</v>
      </c>
      <c r="M356" s="27">
        <f t="shared" si="32"/>
        <v>1</v>
      </c>
      <c r="N356" s="60">
        <f t="shared" si="30"/>
        <v>4.2433329999999998</v>
      </c>
      <c r="O356" s="3" t="s">
        <v>1101</v>
      </c>
      <c r="P356" s="3">
        <v>10</v>
      </c>
      <c r="Q356" s="28" t="s">
        <v>1102</v>
      </c>
    </row>
    <row r="357" spans="1:17" ht="17.25" x14ac:dyDescent="0.25">
      <c r="A357" s="1" t="s">
        <v>774</v>
      </c>
      <c r="B357" s="3">
        <v>28013123</v>
      </c>
      <c r="C357" s="1" t="s">
        <v>821</v>
      </c>
      <c r="D357" s="48" t="s">
        <v>117</v>
      </c>
      <c r="E357" s="46">
        <v>5.1866669999999999</v>
      </c>
      <c r="F357" s="46" t="s">
        <v>616</v>
      </c>
      <c r="G357" s="46">
        <v>4.3899999999999997</v>
      </c>
      <c r="H357" s="49">
        <v>0.96099999999999997</v>
      </c>
      <c r="I357" s="49">
        <v>0.78600000000000003</v>
      </c>
      <c r="J357" s="49">
        <v>0.94399999999999995</v>
      </c>
      <c r="K357" s="49">
        <v>0.875</v>
      </c>
      <c r="L357" s="8">
        <f t="shared" si="28"/>
        <v>4.7883335000000002</v>
      </c>
      <c r="M357" s="27">
        <f t="shared" si="32"/>
        <v>0.8859305631466885</v>
      </c>
      <c r="N357" s="60">
        <f t="shared" si="30"/>
        <v>4.2421309941891545</v>
      </c>
      <c r="O357" s="3" t="s">
        <v>1112</v>
      </c>
      <c r="P357" s="3">
        <v>17</v>
      </c>
      <c r="Q357" s="28" t="s">
        <v>1268</v>
      </c>
    </row>
    <row r="358" spans="1:17" ht="31.5" customHeight="1" x14ac:dyDescent="0.25">
      <c r="A358" s="2" t="s">
        <v>48</v>
      </c>
      <c r="B358" s="3">
        <v>28018303</v>
      </c>
      <c r="C358" s="1" t="s">
        <v>32</v>
      </c>
      <c r="D358" s="48" t="s">
        <v>129</v>
      </c>
      <c r="E358" s="46">
        <v>4.5599999999999996</v>
      </c>
      <c r="F358" s="46" t="s">
        <v>165</v>
      </c>
      <c r="G358" s="46">
        <v>4.1466669999999999</v>
      </c>
      <c r="H358" s="49">
        <v>0.97699999999999998</v>
      </c>
      <c r="I358" s="49">
        <v>0.97699999999999998</v>
      </c>
      <c r="J358" s="49">
        <v>0.94299999999999995</v>
      </c>
      <c r="K358" s="49">
        <v>1</v>
      </c>
      <c r="L358" s="8">
        <f t="shared" si="28"/>
        <v>4.3533334999999997</v>
      </c>
      <c r="M358" s="27">
        <f t="shared" si="32"/>
        <v>0.97382165472129545</v>
      </c>
      <c r="N358" s="60">
        <f t="shared" si="30"/>
        <v>4.2393704325236481</v>
      </c>
      <c r="O358" s="3" t="s">
        <v>1233</v>
      </c>
      <c r="P358" s="3">
        <v>63</v>
      </c>
      <c r="Q358" s="28" t="s">
        <v>1234</v>
      </c>
    </row>
    <row r="359" spans="1:17" ht="17.25" x14ac:dyDescent="0.25">
      <c r="A359" s="1" t="s">
        <v>206</v>
      </c>
      <c r="B359" s="3">
        <v>28025008</v>
      </c>
      <c r="C359" s="1" t="s">
        <v>292</v>
      </c>
      <c r="D359" s="48" t="s">
        <v>265</v>
      </c>
      <c r="E359" s="46">
        <v>4.4966670000000004</v>
      </c>
      <c r="F359" s="46" t="s">
        <v>293</v>
      </c>
      <c r="G359" s="46">
        <v>4.0333329999999998</v>
      </c>
      <c r="H359" s="49">
        <v>1</v>
      </c>
      <c r="I359" s="49">
        <v>0.99</v>
      </c>
      <c r="J359" s="49">
        <v>0.98599999999999999</v>
      </c>
      <c r="K359" s="49">
        <v>1</v>
      </c>
      <c r="L359" s="8">
        <f t="shared" si="28"/>
        <v>4.2650000000000006</v>
      </c>
      <c r="M359" s="27">
        <f t="shared" si="32"/>
        <v>0.99396173388862297</v>
      </c>
      <c r="N359" s="60">
        <f t="shared" si="30"/>
        <v>4.2392467950349779</v>
      </c>
      <c r="O359" s="3" t="s">
        <v>1288</v>
      </c>
      <c r="P359" s="3">
        <v>60</v>
      </c>
      <c r="Q359" s="28" t="s">
        <v>1378</v>
      </c>
    </row>
    <row r="360" spans="1:17" ht="17.25" x14ac:dyDescent="0.25">
      <c r="A360" s="1" t="s">
        <v>198</v>
      </c>
      <c r="B360" s="3">
        <v>28021894</v>
      </c>
      <c r="C360" s="1" t="s">
        <v>244</v>
      </c>
      <c r="D360" s="48" t="s">
        <v>245</v>
      </c>
      <c r="E360" s="46">
        <v>4.3566669999999998</v>
      </c>
      <c r="F360" s="46" t="s">
        <v>246</v>
      </c>
      <c r="G360" s="46">
        <v>4.2766669999999998</v>
      </c>
      <c r="H360" s="49">
        <v>1</v>
      </c>
      <c r="I360" s="49">
        <v>0.92900000000000005</v>
      </c>
      <c r="J360" s="49">
        <v>1</v>
      </c>
      <c r="K360" s="49">
        <v>1</v>
      </c>
      <c r="L360" s="8">
        <f t="shared" si="28"/>
        <v>4.3166669999999998</v>
      </c>
      <c r="M360" s="27">
        <f t="shared" si="32"/>
        <v>0.98125165038288886</v>
      </c>
      <c r="N360" s="60">
        <f t="shared" si="30"/>
        <v>4.2357366179033535</v>
      </c>
      <c r="O360" s="3" t="s">
        <v>1110</v>
      </c>
      <c r="P360" s="3">
        <v>17</v>
      </c>
      <c r="Q360" s="28" t="s">
        <v>1056</v>
      </c>
    </row>
    <row r="361" spans="1:17" ht="17.25" x14ac:dyDescent="0.25">
      <c r="A361" s="1" t="s">
        <v>375</v>
      </c>
      <c r="B361" s="3">
        <v>28026080</v>
      </c>
      <c r="C361" s="9" t="s">
        <v>383</v>
      </c>
      <c r="D361" s="48" t="s">
        <v>360</v>
      </c>
      <c r="E361" s="46">
        <v>4.62</v>
      </c>
      <c r="F361" s="46" t="s">
        <v>208</v>
      </c>
      <c r="G361" s="46">
        <v>4.0199999999999996</v>
      </c>
      <c r="H361" s="49">
        <v>0.96</v>
      </c>
      <c r="I361" s="49">
        <v>1</v>
      </c>
      <c r="J361" s="49">
        <v>1</v>
      </c>
      <c r="K361" s="49">
        <v>0.96299999999999997</v>
      </c>
      <c r="L361" s="8">
        <f t="shared" si="28"/>
        <v>4.32</v>
      </c>
      <c r="M361" s="27">
        <f t="shared" si="32"/>
        <v>0.98037094773009259</v>
      </c>
      <c r="N361" s="60">
        <f t="shared" si="30"/>
        <v>4.2352024941940005</v>
      </c>
      <c r="O361" s="3" t="s">
        <v>1283</v>
      </c>
      <c r="P361" s="3">
        <v>18</v>
      </c>
      <c r="Q361" s="28" t="s">
        <v>1284</v>
      </c>
    </row>
    <row r="362" spans="1:17" ht="17.25" x14ac:dyDescent="0.25">
      <c r="A362" s="1" t="s">
        <v>220</v>
      </c>
      <c r="B362" s="3">
        <v>28023277</v>
      </c>
      <c r="C362" s="1" t="s">
        <v>222</v>
      </c>
      <c r="D362" s="48" t="s">
        <v>155</v>
      </c>
      <c r="E362" s="46">
        <v>4.4166670000000003</v>
      </c>
      <c r="F362" s="46" t="s">
        <v>223</v>
      </c>
      <c r="G362" s="46">
        <v>4.29</v>
      </c>
      <c r="H362" s="49"/>
      <c r="I362" s="49"/>
      <c r="J362" s="49">
        <v>1</v>
      </c>
      <c r="K362" s="49">
        <v>0.94699999999999995</v>
      </c>
      <c r="L362" s="8">
        <f t="shared" si="28"/>
        <v>4.3533334999999997</v>
      </c>
      <c r="M362" s="27">
        <f>COUNT(H362:K362)/SUM(1/J362,1/K362)</f>
        <v>0.97277863379558294</v>
      </c>
      <c r="N362" s="60">
        <f t="shared" si="30"/>
        <v>4.2348298145865435</v>
      </c>
      <c r="O362" s="3" t="s">
        <v>1076</v>
      </c>
      <c r="P362" s="3">
        <v>32</v>
      </c>
      <c r="Q362" s="28" t="s">
        <v>1105</v>
      </c>
    </row>
    <row r="363" spans="1:17" ht="17.25" x14ac:dyDescent="0.25">
      <c r="A363" s="1" t="s">
        <v>786</v>
      </c>
      <c r="B363" s="3">
        <v>28013441</v>
      </c>
      <c r="C363" s="1" t="s">
        <v>841</v>
      </c>
      <c r="D363" s="48" t="s">
        <v>370</v>
      </c>
      <c r="E363" s="46">
        <v>4.5466670000000002</v>
      </c>
      <c r="F363" s="46" t="s">
        <v>842</v>
      </c>
      <c r="G363" s="46">
        <v>3.92</v>
      </c>
      <c r="H363" s="49">
        <v>1</v>
      </c>
      <c r="I363" s="49">
        <v>1</v>
      </c>
      <c r="J363" s="49">
        <v>1</v>
      </c>
      <c r="K363" s="49">
        <v>1</v>
      </c>
      <c r="L363" s="8">
        <f t="shared" si="28"/>
        <v>4.2333335000000005</v>
      </c>
      <c r="M363" s="27">
        <f t="shared" ref="M363:M372" si="33">COUNT(H363:K363)/SUM(1/H363,1/I363,1/J363,1/K363)</f>
        <v>1</v>
      </c>
      <c r="N363" s="60">
        <f t="shared" si="30"/>
        <v>4.2333335000000005</v>
      </c>
      <c r="O363" s="3" t="s">
        <v>1043</v>
      </c>
      <c r="P363" s="3">
        <v>18</v>
      </c>
      <c r="Q363" s="28" t="s">
        <v>1064</v>
      </c>
    </row>
    <row r="364" spans="1:17" ht="17.25" x14ac:dyDescent="0.25">
      <c r="A364" s="1" t="s">
        <v>570</v>
      </c>
      <c r="B364" s="3">
        <v>28008243</v>
      </c>
      <c r="C364" s="1" t="s">
        <v>572</v>
      </c>
      <c r="D364" s="48" t="s">
        <v>573</v>
      </c>
      <c r="E364" s="46">
        <v>4.59</v>
      </c>
      <c r="F364" s="46" t="s">
        <v>546</v>
      </c>
      <c r="G364" s="46">
        <v>3.8766669999999999</v>
      </c>
      <c r="H364" s="49">
        <v>1</v>
      </c>
      <c r="I364" s="49">
        <v>1</v>
      </c>
      <c r="J364" s="49">
        <v>1</v>
      </c>
      <c r="K364" s="49">
        <v>1</v>
      </c>
      <c r="L364" s="8">
        <f t="shared" si="28"/>
        <v>4.2333334999999996</v>
      </c>
      <c r="M364" s="27">
        <f t="shared" si="33"/>
        <v>1</v>
      </c>
      <c r="N364" s="60">
        <f t="shared" si="30"/>
        <v>4.2333334999999996</v>
      </c>
      <c r="O364" s="3" t="s">
        <v>1211</v>
      </c>
      <c r="P364" s="3">
        <v>11</v>
      </c>
      <c r="Q364" s="28" t="s">
        <v>1159</v>
      </c>
    </row>
    <row r="365" spans="1:17" ht="17.25" x14ac:dyDescent="0.25">
      <c r="A365" s="1" t="s">
        <v>432</v>
      </c>
      <c r="B365" s="3">
        <v>28010736</v>
      </c>
      <c r="C365" s="1" t="s">
        <v>528</v>
      </c>
      <c r="D365" s="48" t="s">
        <v>135</v>
      </c>
      <c r="E365" s="46">
        <v>4.7466670000000004</v>
      </c>
      <c r="F365" s="46" t="s">
        <v>529</v>
      </c>
      <c r="G365" s="46">
        <v>4.8333329999999997</v>
      </c>
      <c r="H365" s="50">
        <v>1</v>
      </c>
      <c r="I365" s="50">
        <v>0.82899999999999996</v>
      </c>
      <c r="J365" s="50">
        <v>0.93300000000000005</v>
      </c>
      <c r="K365" s="50">
        <v>0.8</v>
      </c>
      <c r="L365" s="8">
        <f t="shared" si="28"/>
        <v>4.79</v>
      </c>
      <c r="M365" s="27">
        <f t="shared" si="33"/>
        <v>0.88337584256762014</v>
      </c>
      <c r="N365" s="60">
        <f t="shared" si="30"/>
        <v>4.2313702858989002</v>
      </c>
      <c r="O365" s="3" t="s">
        <v>1092</v>
      </c>
      <c r="P365" s="3">
        <v>17</v>
      </c>
      <c r="Q365" s="28" t="s">
        <v>1279</v>
      </c>
    </row>
    <row r="366" spans="1:17" ht="17.25" x14ac:dyDescent="0.25">
      <c r="A366" s="1" t="s">
        <v>795</v>
      </c>
      <c r="B366" s="3">
        <v>28013808</v>
      </c>
      <c r="C366" s="1" t="s">
        <v>858</v>
      </c>
      <c r="D366" s="48" t="s">
        <v>326</v>
      </c>
      <c r="E366" s="46">
        <v>4.2633330000000003</v>
      </c>
      <c r="F366" s="46" t="s">
        <v>322</v>
      </c>
      <c r="G366" s="46">
        <v>4.1866669999999999</v>
      </c>
      <c r="H366" s="49">
        <v>1</v>
      </c>
      <c r="I366" s="49">
        <v>1</v>
      </c>
      <c r="J366" s="49">
        <v>1</v>
      </c>
      <c r="K366" s="49">
        <v>1</v>
      </c>
      <c r="L366" s="8">
        <f t="shared" si="28"/>
        <v>4.2249999999999996</v>
      </c>
      <c r="M366" s="27">
        <f t="shared" si="33"/>
        <v>1</v>
      </c>
      <c r="N366" s="60">
        <f t="shared" si="30"/>
        <v>4.2249999999999996</v>
      </c>
      <c r="O366" s="3" t="s">
        <v>1250</v>
      </c>
      <c r="P366" s="3">
        <v>9</v>
      </c>
      <c r="Q366" s="28" t="s">
        <v>1284</v>
      </c>
    </row>
    <row r="367" spans="1:17" ht="17.25" x14ac:dyDescent="0.25">
      <c r="A367" s="1" t="s">
        <v>432</v>
      </c>
      <c r="B367" s="3">
        <v>28010680</v>
      </c>
      <c r="C367" s="1" t="s">
        <v>525</v>
      </c>
      <c r="D367" s="48" t="s">
        <v>526</v>
      </c>
      <c r="E367" s="46">
        <v>5.0533330000000003</v>
      </c>
      <c r="F367" s="46" t="s">
        <v>161</v>
      </c>
      <c r="G367" s="46">
        <v>4.54</v>
      </c>
      <c r="H367" s="50">
        <v>0.93600000000000005</v>
      </c>
      <c r="I367" s="50">
        <v>0.93100000000000005</v>
      </c>
      <c r="J367" s="50">
        <v>0.875</v>
      </c>
      <c r="K367" s="50">
        <v>0.79600000000000004</v>
      </c>
      <c r="L367" s="8">
        <f t="shared" si="28"/>
        <v>4.7966665000000006</v>
      </c>
      <c r="M367" s="27">
        <f t="shared" si="33"/>
        <v>0.88074135139022269</v>
      </c>
      <c r="N367" s="60">
        <f t="shared" si="30"/>
        <v>4.2246225353782103</v>
      </c>
      <c r="O367" s="3" t="s">
        <v>1124</v>
      </c>
      <c r="P367" s="3">
        <v>36</v>
      </c>
      <c r="Q367" s="28" t="s">
        <v>1259</v>
      </c>
    </row>
    <row r="368" spans="1:17" ht="17.25" x14ac:dyDescent="0.25">
      <c r="A368" s="1" t="s">
        <v>733</v>
      </c>
      <c r="B368" s="3">
        <v>28006259</v>
      </c>
      <c r="C368" s="1" t="s">
        <v>763</v>
      </c>
      <c r="D368" s="48" t="s">
        <v>144</v>
      </c>
      <c r="E368" s="46">
        <v>4.53</v>
      </c>
      <c r="F368" s="46" t="s">
        <v>317</v>
      </c>
      <c r="G368" s="46">
        <v>3.8933330000000002</v>
      </c>
      <c r="H368" s="49">
        <v>1</v>
      </c>
      <c r="I368" s="49">
        <v>1</v>
      </c>
      <c r="J368" s="49">
        <v>1</v>
      </c>
      <c r="K368" s="49">
        <v>1</v>
      </c>
      <c r="L368" s="8">
        <f t="shared" si="28"/>
        <v>4.2116664999999998</v>
      </c>
      <c r="M368" s="27">
        <f t="shared" si="33"/>
        <v>1</v>
      </c>
      <c r="N368" s="60">
        <f t="shared" si="30"/>
        <v>4.2116664999999998</v>
      </c>
      <c r="O368" s="3" t="s">
        <v>1122</v>
      </c>
      <c r="P368" s="3">
        <v>26</v>
      </c>
      <c r="Q368" s="28" t="s">
        <v>1089</v>
      </c>
    </row>
    <row r="369" spans="1:17" ht="17.25" x14ac:dyDescent="0.25">
      <c r="A369" s="2" t="s">
        <v>48</v>
      </c>
      <c r="B369" s="3">
        <v>28017404</v>
      </c>
      <c r="C369" s="1" t="s">
        <v>27</v>
      </c>
      <c r="D369" s="48" t="s">
        <v>174</v>
      </c>
      <c r="E369" s="46">
        <v>4.3666669999999996</v>
      </c>
      <c r="F369" s="46" t="s">
        <v>160</v>
      </c>
      <c r="G369" s="46">
        <v>4.07</v>
      </c>
      <c r="H369" s="49">
        <v>0.99299999999999999</v>
      </c>
      <c r="I369" s="49">
        <v>1</v>
      </c>
      <c r="J369" s="49">
        <v>1</v>
      </c>
      <c r="K369" s="49">
        <v>1</v>
      </c>
      <c r="L369" s="8">
        <f t="shared" si="28"/>
        <v>4.2183335</v>
      </c>
      <c r="M369" s="27">
        <f t="shared" si="33"/>
        <v>0.99824076401105799</v>
      </c>
      <c r="N369" s="60">
        <f t="shared" si="30"/>
        <v>4.2109124558934399</v>
      </c>
      <c r="O369" s="3" t="s">
        <v>1185</v>
      </c>
      <c r="P369" s="3">
        <v>72</v>
      </c>
      <c r="Q369" s="28" t="s">
        <v>1228</v>
      </c>
    </row>
    <row r="370" spans="1:17" ht="17.25" x14ac:dyDescent="0.25">
      <c r="A370" s="1" t="s">
        <v>727</v>
      </c>
      <c r="B370" s="3">
        <v>28036824</v>
      </c>
      <c r="C370" s="1" t="s">
        <v>749</v>
      </c>
      <c r="D370" s="48" t="s">
        <v>750</v>
      </c>
      <c r="E370" s="46">
        <v>4.8499999999999996</v>
      </c>
      <c r="F370" s="46" t="s">
        <v>216</v>
      </c>
      <c r="G370" s="46">
        <v>4.4800000000000004</v>
      </c>
      <c r="H370" s="49">
        <v>0.97599999999999998</v>
      </c>
      <c r="I370" s="49">
        <v>0.81799999999999995</v>
      </c>
      <c r="J370" s="49">
        <v>0.96799999999999997</v>
      </c>
      <c r="K370" s="49">
        <v>0.86799999999999999</v>
      </c>
      <c r="L370" s="8">
        <f t="shared" si="28"/>
        <v>4.665</v>
      </c>
      <c r="M370" s="27">
        <f t="shared" si="33"/>
        <v>0.90248316621394509</v>
      </c>
      <c r="N370" s="60">
        <f t="shared" si="30"/>
        <v>4.2100839703880535</v>
      </c>
      <c r="O370" s="3" t="s">
        <v>1136</v>
      </c>
      <c r="P370" s="3">
        <v>27</v>
      </c>
      <c r="Q370" s="28" t="s">
        <v>1391</v>
      </c>
    </row>
    <row r="371" spans="1:17" ht="17.25" x14ac:dyDescent="0.25">
      <c r="A371" s="1" t="s">
        <v>723</v>
      </c>
      <c r="B371" s="3">
        <v>28005260</v>
      </c>
      <c r="C371" s="1" t="s">
        <v>738</v>
      </c>
      <c r="D371" s="48" t="s">
        <v>739</v>
      </c>
      <c r="E371" s="46">
        <v>4.92</v>
      </c>
      <c r="F371" s="46" t="s">
        <v>343</v>
      </c>
      <c r="G371" s="46">
        <v>4.5133330000000003</v>
      </c>
      <c r="H371" s="49">
        <v>0.76900000000000002</v>
      </c>
      <c r="I371" s="49">
        <v>0.91700000000000004</v>
      </c>
      <c r="J371" s="49">
        <v>0.91700000000000004</v>
      </c>
      <c r="K371" s="49">
        <v>1</v>
      </c>
      <c r="L371" s="8">
        <f t="shared" si="28"/>
        <v>4.7166665000000005</v>
      </c>
      <c r="M371" s="27">
        <f t="shared" si="33"/>
        <v>0.89257518496613963</v>
      </c>
      <c r="N371" s="60">
        <f t="shared" si="30"/>
        <v>4.2099794736610949</v>
      </c>
      <c r="O371" s="3" t="s">
        <v>1303</v>
      </c>
      <c r="P371" s="3">
        <v>8</v>
      </c>
      <c r="Q371" s="28" t="s">
        <v>1305</v>
      </c>
    </row>
    <row r="372" spans="1:17" ht="17.25" x14ac:dyDescent="0.25">
      <c r="A372" s="1" t="s">
        <v>655</v>
      </c>
      <c r="B372" s="3">
        <v>28014294</v>
      </c>
      <c r="C372" s="1" t="s">
        <v>687</v>
      </c>
      <c r="D372" s="48" t="s">
        <v>688</v>
      </c>
      <c r="E372" s="46">
        <v>4.78</v>
      </c>
      <c r="F372" s="46" t="s">
        <v>621</v>
      </c>
      <c r="G372" s="46">
        <v>3.8966669999999999</v>
      </c>
      <c r="H372" s="49">
        <v>0.96899999999999997</v>
      </c>
      <c r="I372" s="49">
        <v>0.97099999999999997</v>
      </c>
      <c r="J372" s="49">
        <v>1</v>
      </c>
      <c r="K372" s="49">
        <v>0.94299999999999995</v>
      </c>
      <c r="L372" s="8">
        <f t="shared" si="28"/>
        <v>4.3383335000000001</v>
      </c>
      <c r="M372" s="27">
        <f t="shared" si="33"/>
        <v>0.97033133150093576</v>
      </c>
      <c r="N372" s="60">
        <f t="shared" si="30"/>
        <v>4.2096209215501146</v>
      </c>
      <c r="O372" s="3" t="s">
        <v>1151</v>
      </c>
      <c r="P372" s="3">
        <v>23</v>
      </c>
      <c r="Q372" s="28" t="s">
        <v>1132</v>
      </c>
    </row>
    <row r="373" spans="1:17" ht="17.25" x14ac:dyDescent="0.25">
      <c r="A373" s="1" t="s">
        <v>807</v>
      </c>
      <c r="B373" s="3">
        <v>28013980</v>
      </c>
      <c r="C373" s="1" t="s">
        <v>808</v>
      </c>
      <c r="D373" s="48" t="s">
        <v>616</v>
      </c>
      <c r="E373" s="46">
        <v>4.3899999999999997</v>
      </c>
      <c r="F373" s="46" t="s">
        <v>809</v>
      </c>
      <c r="G373" s="46">
        <v>4.023333</v>
      </c>
      <c r="H373" s="49">
        <v>1</v>
      </c>
      <c r="I373" s="49">
        <v>1</v>
      </c>
      <c r="J373" s="49"/>
      <c r="K373" s="49">
        <v>1</v>
      </c>
      <c r="L373" s="8">
        <f t="shared" si="28"/>
        <v>4.2066664999999999</v>
      </c>
      <c r="M373" s="27">
        <f>COUNT(H373:K373)/SUM(1/H373,1/I373,1/K373)</f>
        <v>1</v>
      </c>
      <c r="N373" s="60">
        <f t="shared" si="30"/>
        <v>4.2066664999999999</v>
      </c>
      <c r="O373" s="3" t="s">
        <v>1113</v>
      </c>
      <c r="P373" s="3">
        <v>13</v>
      </c>
      <c r="Q373" s="28" t="s">
        <v>1168</v>
      </c>
    </row>
    <row r="374" spans="1:17" ht="17.25" x14ac:dyDescent="0.25">
      <c r="A374" s="1" t="s">
        <v>786</v>
      </c>
      <c r="B374" s="3">
        <v>28013379</v>
      </c>
      <c r="C374" s="1" t="s">
        <v>791</v>
      </c>
      <c r="D374" s="48" t="s">
        <v>136</v>
      </c>
      <c r="E374" s="46">
        <v>4.6133329999999999</v>
      </c>
      <c r="F374" s="46" t="s">
        <v>792</v>
      </c>
      <c r="G374" s="46">
        <v>4.226667</v>
      </c>
      <c r="H374" s="49">
        <v>0.95799999999999996</v>
      </c>
      <c r="I374" s="49">
        <v>0.92300000000000004</v>
      </c>
      <c r="J374" s="49">
        <v>0.95899999999999996</v>
      </c>
      <c r="K374" s="49">
        <v>0.96799999999999997</v>
      </c>
      <c r="L374" s="8">
        <f t="shared" si="28"/>
        <v>4.42</v>
      </c>
      <c r="M374" s="27">
        <f>COUNT(H374:K374)/SUM(1/H374,1/I374,1/J374,1/K374)</f>
        <v>0.95168403109198429</v>
      </c>
      <c r="N374" s="60">
        <f t="shared" si="30"/>
        <v>4.2064434174265708</v>
      </c>
      <c r="O374" s="3" t="s">
        <v>1061</v>
      </c>
      <c r="P374" s="3">
        <v>24</v>
      </c>
      <c r="Q374" s="28" t="s">
        <v>1162</v>
      </c>
    </row>
    <row r="375" spans="1:17" ht="17.25" x14ac:dyDescent="0.25">
      <c r="A375" s="1" t="s">
        <v>723</v>
      </c>
      <c r="B375" s="3">
        <v>28086406</v>
      </c>
      <c r="C375" s="1" t="s">
        <v>748</v>
      </c>
      <c r="D375" s="48" t="s">
        <v>85</v>
      </c>
      <c r="E375" s="46">
        <v>5.07</v>
      </c>
      <c r="F375" s="46" t="s">
        <v>79</v>
      </c>
      <c r="G375" s="46">
        <v>4.1066669999999998</v>
      </c>
      <c r="H375" s="49">
        <v>0.94699999999999995</v>
      </c>
      <c r="I375" s="49">
        <v>0.88</v>
      </c>
      <c r="J375" s="49">
        <v>0.879</v>
      </c>
      <c r="K375" s="49">
        <v>0.96699999999999997</v>
      </c>
      <c r="L375" s="8">
        <f t="shared" si="28"/>
        <v>4.5883335000000001</v>
      </c>
      <c r="M375" s="27">
        <f>COUNT(H375:K375)/SUM(1/H375,1/I375,1/J375,1/K375)</f>
        <v>0.91656666919431407</v>
      </c>
      <c r="N375" s="60">
        <f t="shared" si="30"/>
        <v>4.2055135532476893</v>
      </c>
      <c r="O375" s="3" t="s">
        <v>1299</v>
      </c>
      <c r="P375" s="3">
        <v>30</v>
      </c>
      <c r="Q375" s="28" t="s">
        <v>1254</v>
      </c>
    </row>
    <row r="376" spans="1:17" ht="17.25" x14ac:dyDescent="0.25">
      <c r="A376" s="1" t="s">
        <v>533</v>
      </c>
      <c r="B376" s="3">
        <v>28006666</v>
      </c>
      <c r="C376" s="1" t="s">
        <v>589</v>
      </c>
      <c r="D376" s="48" t="s">
        <v>153</v>
      </c>
      <c r="E376" s="46">
        <v>4.7699999999999996</v>
      </c>
      <c r="F376" s="46" t="s">
        <v>479</v>
      </c>
      <c r="G376" s="46">
        <v>4.1433330000000002</v>
      </c>
      <c r="H376" s="49">
        <v>0.96399999999999997</v>
      </c>
      <c r="I376" s="49">
        <v>0.93600000000000005</v>
      </c>
      <c r="J376" s="49">
        <v>0.93200000000000005</v>
      </c>
      <c r="K376" s="49">
        <v>0.93700000000000006</v>
      </c>
      <c r="L376" s="8">
        <f t="shared" si="28"/>
        <v>4.4566664999999999</v>
      </c>
      <c r="M376" s="27">
        <f>COUNT(H376:K376)/SUM(1/H376,1/I376,1/J376,1/K376)</f>
        <v>0.94208137871437359</v>
      </c>
      <c r="N376" s="60">
        <f t="shared" si="30"/>
        <v>4.1985425207901619</v>
      </c>
      <c r="O376" s="3" t="s">
        <v>1373</v>
      </c>
      <c r="P376" s="3">
        <v>127</v>
      </c>
      <c r="Q376" s="28" t="s">
        <v>1079</v>
      </c>
    </row>
    <row r="377" spans="1:17" ht="17.25" x14ac:dyDescent="0.25">
      <c r="A377" s="1" t="s">
        <v>668</v>
      </c>
      <c r="B377" s="3">
        <v>28016300</v>
      </c>
      <c r="C377" s="1" t="s">
        <v>669</v>
      </c>
      <c r="D377" s="48" t="s">
        <v>374</v>
      </c>
      <c r="E377" s="46">
        <v>4.6233329999999997</v>
      </c>
      <c r="F377" s="46" t="s">
        <v>157</v>
      </c>
      <c r="G377" s="46">
        <v>4.0466670000000002</v>
      </c>
      <c r="H377" s="49"/>
      <c r="I377" s="49"/>
      <c r="J377" s="49"/>
      <c r="K377" s="49">
        <v>0.96599999999999997</v>
      </c>
      <c r="L377" s="8">
        <f t="shared" si="28"/>
        <v>4.335</v>
      </c>
      <c r="M377" s="27">
        <f>COUNT(H377:K377)/SUM(1/K377)</f>
        <v>0.96599999999999997</v>
      </c>
      <c r="N377" s="60">
        <f t="shared" si="30"/>
        <v>4.1876100000000003</v>
      </c>
      <c r="O377" s="3" t="s">
        <v>1097</v>
      </c>
      <c r="P377" s="3">
        <v>27</v>
      </c>
      <c r="Q377" s="28" t="s">
        <v>1098</v>
      </c>
    </row>
    <row r="378" spans="1:17" ht="17.25" x14ac:dyDescent="0.25">
      <c r="A378" s="1" t="s">
        <v>415</v>
      </c>
      <c r="B378" s="3">
        <v>28030230</v>
      </c>
      <c r="C378" s="1" t="s">
        <v>499</v>
      </c>
      <c r="D378" s="48" t="s">
        <v>435</v>
      </c>
      <c r="E378" s="46">
        <v>4.443333</v>
      </c>
      <c r="F378" s="46" t="s">
        <v>465</v>
      </c>
      <c r="G378" s="46">
        <v>3.923333</v>
      </c>
      <c r="H378" s="50">
        <v>1</v>
      </c>
      <c r="I378" s="50">
        <v>1</v>
      </c>
      <c r="J378" s="50">
        <v>1</v>
      </c>
      <c r="K378" s="50">
        <v>1</v>
      </c>
      <c r="L378" s="8">
        <f t="shared" si="28"/>
        <v>4.1833330000000002</v>
      </c>
      <c r="M378" s="27">
        <f t="shared" ref="M378:M400" si="34">COUNT(H378:K378)/SUM(1/H378,1/I378,1/J378,1/K378)</f>
        <v>1</v>
      </c>
      <c r="N378" s="60">
        <f t="shared" si="30"/>
        <v>4.1833330000000002</v>
      </c>
      <c r="O378" s="3" t="s">
        <v>1244</v>
      </c>
      <c r="P378" s="3">
        <v>36</v>
      </c>
      <c r="Q378" s="28" t="s">
        <v>1083</v>
      </c>
    </row>
    <row r="379" spans="1:17" ht="17.25" x14ac:dyDescent="0.25">
      <c r="A379" s="1" t="s">
        <v>925</v>
      </c>
      <c r="B379" s="3">
        <v>28020561</v>
      </c>
      <c r="C379" s="1" t="s">
        <v>981</v>
      </c>
      <c r="D379" s="48" t="s">
        <v>299</v>
      </c>
      <c r="E379" s="46">
        <v>4.6100000000000003</v>
      </c>
      <c r="F379" s="46" t="s">
        <v>982</v>
      </c>
      <c r="G379" s="46">
        <v>3.753333</v>
      </c>
      <c r="H379" s="49">
        <v>1</v>
      </c>
      <c r="I379" s="49">
        <v>1</v>
      </c>
      <c r="J379" s="49">
        <v>1</v>
      </c>
      <c r="K379" s="49">
        <v>1</v>
      </c>
      <c r="L379" s="8">
        <f t="shared" si="28"/>
        <v>4.1816665000000004</v>
      </c>
      <c r="M379" s="27">
        <f t="shared" si="34"/>
        <v>1</v>
      </c>
      <c r="N379" s="60">
        <f t="shared" si="30"/>
        <v>4.1816665000000004</v>
      </c>
      <c r="O379" s="3" t="s">
        <v>1090</v>
      </c>
      <c r="P379" s="3">
        <v>21</v>
      </c>
      <c r="Q379" s="28" t="s">
        <v>1315</v>
      </c>
    </row>
    <row r="380" spans="1:17" ht="17.25" x14ac:dyDescent="0.25">
      <c r="A380" s="1" t="s">
        <v>655</v>
      </c>
      <c r="B380" s="3">
        <v>28014170</v>
      </c>
      <c r="C380" s="1" t="s">
        <v>662</v>
      </c>
      <c r="D380" s="48" t="s">
        <v>399</v>
      </c>
      <c r="E380" s="46">
        <v>4.266667</v>
      </c>
      <c r="F380" s="46" t="s">
        <v>663</v>
      </c>
      <c r="G380" s="46">
        <v>4.0933330000000003</v>
      </c>
      <c r="H380" s="49">
        <v>1</v>
      </c>
      <c r="I380" s="49">
        <v>1</v>
      </c>
      <c r="J380" s="49">
        <v>1</v>
      </c>
      <c r="K380" s="49">
        <v>1</v>
      </c>
      <c r="L380" s="8">
        <f t="shared" si="28"/>
        <v>4.18</v>
      </c>
      <c r="M380" s="27">
        <f t="shared" si="34"/>
        <v>1</v>
      </c>
      <c r="N380" s="60">
        <f t="shared" si="30"/>
        <v>4.18</v>
      </c>
      <c r="O380" s="3" t="s">
        <v>1068</v>
      </c>
      <c r="P380" s="3">
        <v>53</v>
      </c>
      <c r="Q380" s="28" t="s">
        <v>1329</v>
      </c>
    </row>
    <row r="381" spans="1:17" ht="17.25" x14ac:dyDescent="0.25">
      <c r="A381" s="1" t="s">
        <v>871</v>
      </c>
      <c r="B381" s="3">
        <v>28013590</v>
      </c>
      <c r="C381" s="1" t="s">
        <v>888</v>
      </c>
      <c r="D381" s="48" t="s">
        <v>889</v>
      </c>
      <c r="E381" s="46">
        <v>3.9333330000000002</v>
      </c>
      <c r="F381" s="46" t="s">
        <v>248</v>
      </c>
      <c r="G381" s="46">
        <v>4.4133329999999997</v>
      </c>
      <c r="H381" s="49">
        <v>1</v>
      </c>
      <c r="I381" s="49">
        <v>1</v>
      </c>
      <c r="J381" s="49">
        <v>1</v>
      </c>
      <c r="K381" s="49">
        <v>1</v>
      </c>
      <c r="L381" s="8">
        <f t="shared" si="28"/>
        <v>4.1733329999999995</v>
      </c>
      <c r="M381" s="27">
        <f t="shared" si="34"/>
        <v>1</v>
      </c>
      <c r="N381" s="60">
        <f t="shared" si="30"/>
        <v>4.1733329999999995</v>
      </c>
      <c r="O381" s="3" t="s">
        <v>1101</v>
      </c>
      <c r="P381" s="3">
        <v>9</v>
      </c>
      <c r="Q381" s="28" t="s">
        <v>1162</v>
      </c>
    </row>
    <row r="382" spans="1:17" ht="17.25" x14ac:dyDescent="0.25">
      <c r="A382" s="1" t="s">
        <v>224</v>
      </c>
      <c r="B382" s="3">
        <v>28023404</v>
      </c>
      <c r="C382" s="9" t="s">
        <v>366</v>
      </c>
      <c r="D382" s="48" t="s">
        <v>367</v>
      </c>
      <c r="E382" s="46">
        <v>4.9533329999999998</v>
      </c>
      <c r="F382" s="46" t="s">
        <v>368</v>
      </c>
      <c r="G382" s="46">
        <v>4.1366670000000001</v>
      </c>
      <c r="H382" s="49">
        <v>0.95699999999999996</v>
      </c>
      <c r="I382" s="49">
        <v>0.82499999999999996</v>
      </c>
      <c r="J382" s="49">
        <v>0.94599999999999995</v>
      </c>
      <c r="K382" s="49">
        <v>0.95599999999999996</v>
      </c>
      <c r="L382" s="8">
        <f t="shared" si="28"/>
        <v>4.5449999999999999</v>
      </c>
      <c r="M382" s="27">
        <f t="shared" si="34"/>
        <v>0.91739734815334062</v>
      </c>
      <c r="N382" s="60">
        <f t="shared" si="30"/>
        <v>4.1695709473569327</v>
      </c>
      <c r="O382" s="3" t="s">
        <v>1053</v>
      </c>
      <c r="P382" s="3">
        <v>38</v>
      </c>
      <c r="Q382" s="28" t="s">
        <v>1269</v>
      </c>
    </row>
    <row r="383" spans="1:17" ht="17.25" x14ac:dyDescent="0.25">
      <c r="A383" s="1" t="s">
        <v>925</v>
      </c>
      <c r="B383" s="3">
        <v>28020472</v>
      </c>
      <c r="C383" s="1" t="s">
        <v>930</v>
      </c>
      <c r="D383" s="48" t="s">
        <v>152</v>
      </c>
      <c r="E383" s="46">
        <v>5.08</v>
      </c>
      <c r="F383" s="46" t="s">
        <v>931</v>
      </c>
      <c r="G383" s="46">
        <v>4.476667</v>
      </c>
      <c r="H383" s="49">
        <v>0.84099999999999997</v>
      </c>
      <c r="I383" s="49">
        <v>0.84399999999999997</v>
      </c>
      <c r="J383" s="49">
        <v>0.92</v>
      </c>
      <c r="K383" s="49">
        <v>0.89</v>
      </c>
      <c r="L383" s="8">
        <f t="shared" si="28"/>
        <v>4.7783335000000005</v>
      </c>
      <c r="M383" s="27">
        <f t="shared" si="34"/>
        <v>0.87251530683991496</v>
      </c>
      <c r="N383" s="60">
        <f t="shared" si="30"/>
        <v>4.1691691199359449</v>
      </c>
      <c r="O383" s="3" t="s">
        <v>1317</v>
      </c>
      <c r="P383" s="3">
        <v>116</v>
      </c>
      <c r="Q383" s="28" t="s">
        <v>1318</v>
      </c>
    </row>
    <row r="384" spans="1:17" ht="17.25" x14ac:dyDescent="0.25">
      <c r="A384" s="1" t="s">
        <v>946</v>
      </c>
      <c r="B384" s="3">
        <v>28021223</v>
      </c>
      <c r="C384" s="1" t="s">
        <v>952</v>
      </c>
      <c r="D384" s="48" t="s">
        <v>134</v>
      </c>
      <c r="E384" s="46">
        <v>4.693333</v>
      </c>
      <c r="F384" s="46" t="s">
        <v>953</v>
      </c>
      <c r="G384" s="46">
        <v>4.1033330000000001</v>
      </c>
      <c r="H384" s="49">
        <v>0.98799999999999999</v>
      </c>
      <c r="I384" s="49">
        <v>0.92200000000000004</v>
      </c>
      <c r="J384" s="49">
        <v>0.92500000000000004</v>
      </c>
      <c r="K384" s="49">
        <v>0.95799999999999996</v>
      </c>
      <c r="L384" s="8">
        <f t="shared" si="28"/>
        <v>4.398333</v>
      </c>
      <c r="M384" s="27">
        <f t="shared" si="34"/>
        <v>0.94749304675775969</v>
      </c>
      <c r="N384" s="60">
        <f t="shared" si="30"/>
        <v>4.1673899348251977</v>
      </c>
      <c r="O384" s="3" t="s">
        <v>1145</v>
      </c>
      <c r="P384" s="3">
        <v>31</v>
      </c>
      <c r="Q384" s="28" t="s">
        <v>1187</v>
      </c>
    </row>
    <row r="385" spans="1:17" ht="17.25" x14ac:dyDescent="0.25">
      <c r="A385" s="1" t="s">
        <v>922</v>
      </c>
      <c r="B385" s="3">
        <v>28016688</v>
      </c>
      <c r="C385" s="1" t="s">
        <v>977</v>
      </c>
      <c r="D385" s="48" t="s">
        <v>252</v>
      </c>
      <c r="E385" s="46">
        <v>4.5433329999999996</v>
      </c>
      <c r="F385" s="46" t="s">
        <v>396</v>
      </c>
      <c r="G385" s="46">
        <v>4.32</v>
      </c>
      <c r="H385" s="49">
        <v>0.98</v>
      </c>
      <c r="I385" s="49">
        <v>0.81</v>
      </c>
      <c r="J385" s="49">
        <v>1</v>
      </c>
      <c r="K385" s="49">
        <v>1</v>
      </c>
      <c r="L385" s="8">
        <f t="shared" si="28"/>
        <v>4.4316665000000004</v>
      </c>
      <c r="M385" s="27">
        <f t="shared" si="34"/>
        <v>0.94007579346281389</v>
      </c>
      <c r="N385" s="60">
        <f t="shared" si="30"/>
        <v>4.1661024013500718</v>
      </c>
      <c r="O385" s="3" t="s">
        <v>1178</v>
      </c>
      <c r="P385" s="3">
        <v>11</v>
      </c>
      <c r="Q385" s="28" t="s">
        <v>1066</v>
      </c>
    </row>
    <row r="386" spans="1:17" ht="17.25" x14ac:dyDescent="0.25">
      <c r="A386" s="1" t="s">
        <v>403</v>
      </c>
      <c r="B386" s="3">
        <v>28011180</v>
      </c>
      <c r="C386" s="1" t="s">
        <v>450</v>
      </c>
      <c r="D386" s="48" t="s">
        <v>451</v>
      </c>
      <c r="E386" s="46">
        <v>4.8099999999999996</v>
      </c>
      <c r="F386" s="46" t="s">
        <v>368</v>
      </c>
      <c r="G386" s="46">
        <v>4.1366670000000001</v>
      </c>
      <c r="H386" s="49">
        <v>0.96399999999999997</v>
      </c>
      <c r="I386" s="49">
        <v>0.93300000000000005</v>
      </c>
      <c r="J386" s="49">
        <v>0.96199999999999997</v>
      </c>
      <c r="K386" s="49">
        <v>0.87</v>
      </c>
      <c r="L386" s="8">
        <f t="shared" si="28"/>
        <v>4.4733334999999999</v>
      </c>
      <c r="M386" s="27">
        <f t="shared" si="34"/>
        <v>0.93064765157897589</v>
      </c>
      <c r="N386" s="60">
        <f t="shared" si="30"/>
        <v>4.1630973165045608</v>
      </c>
      <c r="O386" s="3" t="s">
        <v>1110</v>
      </c>
      <c r="P386" s="3">
        <v>16</v>
      </c>
      <c r="Q386" s="28" t="s">
        <v>1320</v>
      </c>
    </row>
    <row r="387" spans="1:17" ht="17.25" x14ac:dyDescent="0.25">
      <c r="A387" s="1" t="s">
        <v>411</v>
      </c>
      <c r="B387" s="3">
        <v>28009118</v>
      </c>
      <c r="C387" s="1" t="s">
        <v>486</v>
      </c>
      <c r="D387" s="48" t="s">
        <v>249</v>
      </c>
      <c r="E387" s="46">
        <v>4.08</v>
      </c>
      <c r="F387" s="46" t="s">
        <v>314</v>
      </c>
      <c r="G387" s="46">
        <v>4.4866669999999997</v>
      </c>
      <c r="H387" s="50">
        <v>1</v>
      </c>
      <c r="I387" s="50">
        <v>1</v>
      </c>
      <c r="J387" s="50">
        <v>1</v>
      </c>
      <c r="K387" s="50">
        <v>0.89500000000000002</v>
      </c>
      <c r="L387" s="8">
        <f t="shared" si="28"/>
        <v>4.2833334999999995</v>
      </c>
      <c r="M387" s="27">
        <f t="shared" si="34"/>
        <v>0.97150610583446406</v>
      </c>
      <c r="N387" s="60">
        <f t="shared" si="30"/>
        <v>4.1612846485753048</v>
      </c>
      <c r="O387" s="3" t="s">
        <v>1043</v>
      </c>
      <c r="P387" s="3">
        <v>13</v>
      </c>
      <c r="Q387" s="28" t="s">
        <v>1069</v>
      </c>
    </row>
    <row r="388" spans="1:17" ht="17.25" x14ac:dyDescent="0.25">
      <c r="A388" s="1" t="s">
        <v>946</v>
      </c>
      <c r="B388" s="3">
        <v>28028252</v>
      </c>
      <c r="C388" s="1" t="s">
        <v>998</v>
      </c>
      <c r="D388" s="48" t="s">
        <v>951</v>
      </c>
      <c r="E388" s="46">
        <v>4.34</v>
      </c>
      <c r="F388" s="46" t="s">
        <v>474</v>
      </c>
      <c r="G388" s="46">
        <v>3.98</v>
      </c>
      <c r="H388" s="50">
        <v>1</v>
      </c>
      <c r="I388" s="50">
        <v>1</v>
      </c>
      <c r="J388" s="50">
        <v>1</v>
      </c>
      <c r="K388" s="50">
        <v>1</v>
      </c>
      <c r="L388" s="8">
        <f t="shared" si="28"/>
        <v>4.16</v>
      </c>
      <c r="M388" s="27">
        <f t="shared" si="34"/>
        <v>1</v>
      </c>
      <c r="N388" s="60">
        <f t="shared" si="30"/>
        <v>4.16</v>
      </c>
      <c r="O388" s="3" t="s">
        <v>1179</v>
      </c>
      <c r="P388" s="3">
        <v>72</v>
      </c>
      <c r="Q388" s="28" t="s">
        <v>1362</v>
      </c>
    </row>
    <row r="389" spans="1:17" ht="17.25" x14ac:dyDescent="0.25">
      <c r="A389" s="1" t="s">
        <v>919</v>
      </c>
      <c r="B389" s="3">
        <v>28016378</v>
      </c>
      <c r="C389" s="1" t="s">
        <v>964</v>
      </c>
      <c r="D389" s="48" t="s">
        <v>261</v>
      </c>
      <c r="E389" s="46">
        <v>4.3266669999999996</v>
      </c>
      <c r="F389" s="46" t="s">
        <v>158</v>
      </c>
      <c r="G389" s="46">
        <v>3.9866670000000002</v>
      </c>
      <c r="H389" s="49">
        <v>1</v>
      </c>
      <c r="I389" s="49">
        <v>1</v>
      </c>
      <c r="J389" s="49">
        <v>1</v>
      </c>
      <c r="K389" s="49">
        <v>1</v>
      </c>
      <c r="L389" s="8">
        <f t="shared" si="28"/>
        <v>4.1566669999999997</v>
      </c>
      <c r="M389" s="27">
        <f t="shared" si="34"/>
        <v>1</v>
      </c>
      <c r="N389" s="60">
        <f t="shared" si="30"/>
        <v>4.1566669999999997</v>
      </c>
      <c r="O389" s="3" t="s">
        <v>1151</v>
      </c>
      <c r="P389" s="3">
        <v>22</v>
      </c>
      <c r="Q389" s="28" t="s">
        <v>1258</v>
      </c>
    </row>
    <row r="390" spans="1:17" ht="17.25" x14ac:dyDescent="0.25">
      <c r="A390" s="1" t="s">
        <v>217</v>
      </c>
      <c r="B390" s="3">
        <v>28025296</v>
      </c>
      <c r="C390" s="1" t="s">
        <v>315</v>
      </c>
      <c r="D390" s="48" t="s">
        <v>316</v>
      </c>
      <c r="E390" s="46">
        <v>4.4033329999999999</v>
      </c>
      <c r="F390" s="46" t="s">
        <v>317</v>
      </c>
      <c r="G390" s="46">
        <v>3.8933330000000002</v>
      </c>
      <c r="H390" s="49">
        <v>1</v>
      </c>
      <c r="I390" s="49">
        <v>1</v>
      </c>
      <c r="J390" s="49">
        <v>1</v>
      </c>
      <c r="K390" s="49">
        <v>1</v>
      </c>
      <c r="L390" s="8">
        <f t="shared" si="28"/>
        <v>4.148333</v>
      </c>
      <c r="M390" s="27">
        <f t="shared" si="34"/>
        <v>1</v>
      </c>
      <c r="N390" s="60">
        <f t="shared" si="30"/>
        <v>4.148333</v>
      </c>
      <c r="O390" s="3" t="s">
        <v>1215</v>
      </c>
      <c r="P390" s="3">
        <v>15</v>
      </c>
      <c r="Q390" s="28" t="s">
        <v>1126</v>
      </c>
    </row>
    <row r="391" spans="1:17" ht="17.25" x14ac:dyDescent="0.25">
      <c r="A391" s="1" t="s">
        <v>327</v>
      </c>
      <c r="B391" s="3">
        <v>28022831</v>
      </c>
      <c r="C391" s="9" t="s">
        <v>333</v>
      </c>
      <c r="D391" s="48" t="s">
        <v>334</v>
      </c>
      <c r="E391" s="46">
        <v>4.7533329999999996</v>
      </c>
      <c r="F391" s="46" t="s">
        <v>335</v>
      </c>
      <c r="G391" s="46">
        <v>4.5666669999999998</v>
      </c>
      <c r="H391" s="49">
        <v>0.94699999999999995</v>
      </c>
      <c r="I391" s="49">
        <v>0.84599999999999997</v>
      </c>
      <c r="J391" s="49">
        <v>0.85699999999999998</v>
      </c>
      <c r="K391" s="49">
        <v>0.91700000000000004</v>
      </c>
      <c r="L391" s="8">
        <f t="shared" si="28"/>
        <v>4.66</v>
      </c>
      <c r="M391" s="27">
        <f t="shared" si="34"/>
        <v>0.88980380682956339</v>
      </c>
      <c r="N391" s="60">
        <f t="shared" si="30"/>
        <v>4.1464857398257653</v>
      </c>
      <c r="O391" s="3" t="s">
        <v>1090</v>
      </c>
      <c r="P391" s="3">
        <v>22</v>
      </c>
      <c r="Q391" s="28" t="s">
        <v>1312</v>
      </c>
    </row>
    <row r="392" spans="1:17" ht="17.25" x14ac:dyDescent="0.25">
      <c r="A392" s="1" t="s">
        <v>733</v>
      </c>
      <c r="B392" s="3">
        <v>28006275</v>
      </c>
      <c r="C392" s="1" t="s">
        <v>764</v>
      </c>
      <c r="D392" s="48" t="s">
        <v>470</v>
      </c>
      <c r="E392" s="46">
        <v>4.45</v>
      </c>
      <c r="F392" s="46" t="s">
        <v>765</v>
      </c>
      <c r="G392" s="46">
        <v>3.8333330000000001</v>
      </c>
      <c r="H392" s="49">
        <v>1</v>
      </c>
      <c r="I392" s="49">
        <v>1</v>
      </c>
      <c r="J392" s="49">
        <v>1</v>
      </c>
      <c r="K392" s="49">
        <v>1</v>
      </c>
      <c r="L392" s="8">
        <f t="shared" si="28"/>
        <v>4.1416665000000004</v>
      </c>
      <c r="M392" s="27">
        <f t="shared" si="34"/>
        <v>1</v>
      </c>
      <c r="N392" s="60">
        <f t="shared" si="30"/>
        <v>4.1416665000000004</v>
      </c>
      <c r="O392" s="3" t="s">
        <v>1309</v>
      </c>
      <c r="P392" s="3">
        <v>41</v>
      </c>
      <c r="Q392" s="28" t="s">
        <v>1060</v>
      </c>
    </row>
    <row r="393" spans="1:17" ht="17.25" x14ac:dyDescent="0.25">
      <c r="A393" s="1" t="s">
        <v>48</v>
      </c>
      <c r="B393" s="3">
        <v>28031911</v>
      </c>
      <c r="C393" s="1" t="s">
        <v>17</v>
      </c>
      <c r="D393" s="48" t="s">
        <v>122</v>
      </c>
      <c r="E393" s="46">
        <v>4.7833329999999998</v>
      </c>
      <c r="F393" s="46" t="s">
        <v>158</v>
      </c>
      <c r="G393" s="46">
        <v>3.9866670000000002</v>
      </c>
      <c r="H393" s="49">
        <v>0.97099999999999997</v>
      </c>
      <c r="I393" s="49">
        <v>1</v>
      </c>
      <c r="J393" s="49">
        <v>1</v>
      </c>
      <c r="K393" s="49">
        <v>0.82399999999999995</v>
      </c>
      <c r="L393" s="8">
        <f t="shared" ref="L393:L456" si="35">AVERAGE(E393,G393)</f>
        <v>4.3849999999999998</v>
      </c>
      <c r="M393" s="27">
        <f t="shared" si="34"/>
        <v>0.94262737363955307</v>
      </c>
      <c r="N393" s="60">
        <f t="shared" ref="N393:N456" si="36">L393*M393</f>
        <v>4.1334210334094399</v>
      </c>
      <c r="O393" s="3" t="s">
        <v>1139</v>
      </c>
      <c r="P393" s="3">
        <v>27</v>
      </c>
      <c r="Q393" s="28" t="s">
        <v>1140</v>
      </c>
    </row>
    <row r="394" spans="1:17" ht="17.25" x14ac:dyDescent="0.25">
      <c r="A394" s="1" t="s">
        <v>403</v>
      </c>
      <c r="B394" s="3">
        <v>28011228</v>
      </c>
      <c r="C394" s="1" t="s">
        <v>453</v>
      </c>
      <c r="D394" s="48" t="s">
        <v>296</v>
      </c>
      <c r="E394" s="46">
        <v>3.9566669999999999</v>
      </c>
      <c r="F394" s="46" t="s">
        <v>454</v>
      </c>
      <c r="G394" s="46">
        <v>4.3</v>
      </c>
      <c r="H394" s="49">
        <v>1</v>
      </c>
      <c r="I394" s="49">
        <v>1</v>
      </c>
      <c r="J394" s="49">
        <v>1</v>
      </c>
      <c r="K394" s="49">
        <v>1</v>
      </c>
      <c r="L394" s="8">
        <f t="shared" si="35"/>
        <v>4.1283335000000001</v>
      </c>
      <c r="M394" s="27">
        <f t="shared" si="34"/>
        <v>1</v>
      </c>
      <c r="N394" s="60">
        <f t="shared" si="36"/>
        <v>4.1283335000000001</v>
      </c>
      <c r="O394" s="3" t="s">
        <v>1178</v>
      </c>
      <c r="P394" s="3">
        <v>11</v>
      </c>
      <c r="Q394" s="28" t="s">
        <v>1066</v>
      </c>
    </row>
    <row r="395" spans="1:17" ht="17.25" x14ac:dyDescent="0.25">
      <c r="A395" s="1" t="s">
        <v>202</v>
      </c>
      <c r="B395" s="3">
        <v>28022424</v>
      </c>
      <c r="C395" s="1" t="s">
        <v>264</v>
      </c>
      <c r="D395" s="48" t="s">
        <v>265</v>
      </c>
      <c r="E395" s="46">
        <v>4.4966670000000004</v>
      </c>
      <c r="F395" s="46" t="s">
        <v>266</v>
      </c>
      <c r="G395" s="46">
        <v>3.9066670000000001</v>
      </c>
      <c r="H395" s="49">
        <v>1</v>
      </c>
      <c r="I395" s="49">
        <v>0.93300000000000005</v>
      </c>
      <c r="J395" s="49">
        <v>1</v>
      </c>
      <c r="K395" s="49">
        <v>1</v>
      </c>
      <c r="L395" s="8">
        <f t="shared" si="35"/>
        <v>4.2016670000000005</v>
      </c>
      <c r="M395" s="27">
        <f t="shared" si="34"/>
        <v>0.98236377994209001</v>
      </c>
      <c r="N395" s="60">
        <f t="shared" si="36"/>
        <v>4.1275654761779421</v>
      </c>
      <c r="O395" s="3" t="s">
        <v>1122</v>
      </c>
      <c r="P395" s="3">
        <v>28</v>
      </c>
      <c r="Q395" s="28" t="s">
        <v>1123</v>
      </c>
    </row>
    <row r="396" spans="1:17" ht="17.25" x14ac:dyDescent="0.25">
      <c r="A396" s="1" t="s">
        <v>220</v>
      </c>
      <c r="B396" s="3">
        <v>28023226</v>
      </c>
      <c r="C396" s="1" t="s">
        <v>359</v>
      </c>
      <c r="D396" s="48" t="s">
        <v>360</v>
      </c>
      <c r="E396" s="46">
        <v>4.62</v>
      </c>
      <c r="F396" s="46" t="s">
        <v>361</v>
      </c>
      <c r="G396" s="46">
        <v>3.81</v>
      </c>
      <c r="H396" s="49">
        <v>0.93799999999999994</v>
      </c>
      <c r="I396" s="49">
        <v>0.97699999999999998</v>
      </c>
      <c r="J396" s="49">
        <v>1</v>
      </c>
      <c r="K396" s="49">
        <v>1</v>
      </c>
      <c r="L396" s="8">
        <f t="shared" si="35"/>
        <v>4.2149999999999999</v>
      </c>
      <c r="M396" s="27">
        <f t="shared" si="34"/>
        <v>0.9780813116419752</v>
      </c>
      <c r="N396" s="60">
        <f t="shared" si="36"/>
        <v>4.1226127285709255</v>
      </c>
      <c r="O396" s="3" t="s">
        <v>1250</v>
      </c>
      <c r="P396" s="3">
        <v>11</v>
      </c>
      <c r="Q396" s="28" t="s">
        <v>1171</v>
      </c>
    </row>
    <row r="397" spans="1:17" ht="17.25" x14ac:dyDescent="0.25">
      <c r="A397" s="9" t="s">
        <v>432</v>
      </c>
      <c r="B397" s="10">
        <v>28031814</v>
      </c>
      <c r="C397" s="9" t="s">
        <v>437</v>
      </c>
      <c r="D397" s="51" t="s">
        <v>438</v>
      </c>
      <c r="E397" s="46">
        <v>4.4666670000000002</v>
      </c>
      <c r="F397" s="46" t="s">
        <v>304</v>
      </c>
      <c r="G397" s="46">
        <v>4.2533329999999996</v>
      </c>
      <c r="H397" s="50">
        <v>1</v>
      </c>
      <c r="I397" s="50">
        <v>0.89200000000000002</v>
      </c>
      <c r="J397" s="50">
        <v>1</v>
      </c>
      <c r="K397" s="50">
        <v>0.9</v>
      </c>
      <c r="L397" s="8">
        <f t="shared" si="35"/>
        <v>4.3599999999999994</v>
      </c>
      <c r="M397" s="27">
        <f t="shared" si="34"/>
        <v>0.94513774429008723</v>
      </c>
      <c r="N397" s="60">
        <f t="shared" si="36"/>
        <v>4.1208005651047799</v>
      </c>
      <c r="O397" s="3" t="s">
        <v>1248</v>
      </c>
      <c r="P397" s="3">
        <v>12</v>
      </c>
      <c r="Q397" s="28" t="s">
        <v>1332</v>
      </c>
    </row>
    <row r="398" spans="1:17" ht="17.25" x14ac:dyDescent="0.25">
      <c r="A398" s="1" t="s">
        <v>784</v>
      </c>
      <c r="B398" s="3">
        <v>28005970</v>
      </c>
      <c r="C398" s="1" t="s">
        <v>833</v>
      </c>
      <c r="D398" s="48" t="s">
        <v>189</v>
      </c>
      <c r="E398" s="46">
        <v>5.6</v>
      </c>
      <c r="F398" s="46" t="s">
        <v>243</v>
      </c>
      <c r="G398" s="46">
        <v>4.33</v>
      </c>
      <c r="H398" s="49">
        <v>0.88900000000000001</v>
      </c>
      <c r="I398" s="49">
        <v>0.85699999999999998</v>
      </c>
      <c r="J398" s="49">
        <v>0.81299999999999994</v>
      </c>
      <c r="K398" s="49">
        <v>0.76900000000000002</v>
      </c>
      <c r="L398" s="8">
        <f t="shared" si="35"/>
        <v>4.9649999999999999</v>
      </c>
      <c r="M398" s="27">
        <f t="shared" si="34"/>
        <v>0.82951016362979468</v>
      </c>
      <c r="N398" s="60">
        <f t="shared" si="36"/>
        <v>4.1185179624219304</v>
      </c>
      <c r="O398" s="3" t="s">
        <v>1241</v>
      </c>
      <c r="P398" s="3">
        <v>10</v>
      </c>
      <c r="Q398" s="28" t="s">
        <v>1104</v>
      </c>
    </row>
    <row r="399" spans="1:17" ht="17.25" x14ac:dyDescent="0.25">
      <c r="A399" s="1" t="s">
        <v>420</v>
      </c>
      <c r="B399" s="3">
        <v>28009746</v>
      </c>
      <c r="C399" s="1" t="s">
        <v>504</v>
      </c>
      <c r="D399" s="48" t="s">
        <v>454</v>
      </c>
      <c r="E399" s="46">
        <v>4.3</v>
      </c>
      <c r="F399" s="46" t="s">
        <v>78</v>
      </c>
      <c r="G399" s="46">
        <v>4.0066670000000002</v>
      </c>
      <c r="H399" s="50">
        <v>0.96399999999999997</v>
      </c>
      <c r="I399" s="50">
        <v>1</v>
      </c>
      <c r="J399" s="50">
        <v>1</v>
      </c>
      <c r="K399" s="50">
        <v>1</v>
      </c>
      <c r="L399" s="8">
        <f t="shared" si="35"/>
        <v>4.1533335000000005</v>
      </c>
      <c r="M399" s="27">
        <f t="shared" si="34"/>
        <v>0.99075025693730734</v>
      </c>
      <c r="N399" s="60">
        <f t="shared" si="36"/>
        <v>4.1149162322713266</v>
      </c>
      <c r="O399" s="3" t="s">
        <v>1124</v>
      </c>
      <c r="P399" s="3">
        <v>40</v>
      </c>
      <c r="Q399" s="28" t="s">
        <v>1384</v>
      </c>
    </row>
    <row r="400" spans="1:17" ht="17.25" x14ac:dyDescent="0.25">
      <c r="A400" s="1" t="s">
        <v>233</v>
      </c>
      <c r="B400" s="3">
        <v>28024370</v>
      </c>
      <c r="C400" s="1" t="s">
        <v>401</v>
      </c>
      <c r="D400" s="48" t="s">
        <v>334</v>
      </c>
      <c r="E400" s="46">
        <v>4.7533329999999996</v>
      </c>
      <c r="F400" s="46" t="s">
        <v>402</v>
      </c>
      <c r="G400" s="46">
        <v>4.6466669999999999</v>
      </c>
      <c r="H400" s="49">
        <v>0.95599999999999996</v>
      </c>
      <c r="I400" s="49">
        <v>0.79400000000000004</v>
      </c>
      <c r="J400" s="49">
        <v>0.86499999999999999</v>
      </c>
      <c r="K400" s="49">
        <v>0.90100000000000002</v>
      </c>
      <c r="L400" s="8">
        <f t="shared" si="35"/>
        <v>4.6999999999999993</v>
      </c>
      <c r="M400" s="27">
        <f t="shared" si="34"/>
        <v>0.87500198017984343</v>
      </c>
      <c r="N400" s="60">
        <f t="shared" si="36"/>
        <v>4.1125093068452632</v>
      </c>
      <c r="O400" s="3" t="s">
        <v>1051</v>
      </c>
      <c r="P400" s="3">
        <v>54</v>
      </c>
      <c r="Q400" s="28" t="s">
        <v>1225</v>
      </c>
    </row>
    <row r="401" spans="1:17" ht="17.25" x14ac:dyDescent="0.25">
      <c r="A401" s="1" t="s">
        <v>868</v>
      </c>
      <c r="B401" s="3">
        <v>28000897</v>
      </c>
      <c r="C401" s="1" t="s">
        <v>870</v>
      </c>
      <c r="D401" s="48" t="s">
        <v>133</v>
      </c>
      <c r="E401" s="46">
        <v>4.7</v>
      </c>
      <c r="F401" s="46" t="s">
        <v>510</v>
      </c>
      <c r="G401" s="46">
        <v>4.72</v>
      </c>
      <c r="H401" s="49"/>
      <c r="I401" s="49">
        <v>0.93300000000000005</v>
      </c>
      <c r="J401" s="49">
        <v>0.73299999999999998</v>
      </c>
      <c r="K401" s="49">
        <v>1</v>
      </c>
      <c r="L401" s="8">
        <f t="shared" si="35"/>
        <v>4.71</v>
      </c>
      <c r="M401" s="27">
        <f>COUNT(I401:K401)/SUM(1/I401,1/J401,1/K401)</f>
        <v>0.87309102685275775</v>
      </c>
      <c r="N401" s="60">
        <f t="shared" si="36"/>
        <v>4.1122587364764893</v>
      </c>
      <c r="O401" s="3" t="s">
        <v>1072</v>
      </c>
      <c r="P401" s="3">
        <v>23</v>
      </c>
      <c r="Q401" s="28" t="s">
        <v>1184</v>
      </c>
    </row>
    <row r="402" spans="1:17" ht="17.25" x14ac:dyDescent="0.25">
      <c r="A402" s="1" t="s">
        <v>420</v>
      </c>
      <c r="B402" s="3">
        <v>28009630</v>
      </c>
      <c r="C402" s="1" t="s">
        <v>503</v>
      </c>
      <c r="D402" s="48" t="s">
        <v>332</v>
      </c>
      <c r="E402" s="46">
        <v>4.3633329999999999</v>
      </c>
      <c r="F402" s="46" t="s">
        <v>118</v>
      </c>
      <c r="G402" s="46">
        <v>4.2433329999999998</v>
      </c>
      <c r="H402" s="50">
        <v>0.95799999999999996</v>
      </c>
      <c r="I402" s="50">
        <v>0.96899999999999997</v>
      </c>
      <c r="J402" s="50">
        <v>1</v>
      </c>
      <c r="K402" s="50">
        <v>0.9</v>
      </c>
      <c r="L402" s="8">
        <f t="shared" si="35"/>
        <v>4.3033330000000003</v>
      </c>
      <c r="M402" s="27">
        <f t="shared" ref="M402:M433" si="37">COUNT(H402:K402)/SUM(1/H402,1/I402,1/J402,1/K402)</f>
        <v>0.95535068471111151</v>
      </c>
      <c r="N402" s="60">
        <f t="shared" si="36"/>
        <v>4.1111921280899217</v>
      </c>
      <c r="O402" s="3" t="s">
        <v>1118</v>
      </c>
      <c r="P402" s="3">
        <v>14</v>
      </c>
      <c r="Q402" s="28" t="s">
        <v>1144</v>
      </c>
    </row>
    <row r="403" spans="1:17" ht="17.25" x14ac:dyDescent="0.25">
      <c r="A403" s="1" t="s">
        <v>48</v>
      </c>
      <c r="B403" s="3">
        <v>28026845</v>
      </c>
      <c r="C403" s="1" t="s">
        <v>13</v>
      </c>
      <c r="D403" s="48" t="s">
        <v>121</v>
      </c>
      <c r="E403" s="46">
        <v>4.58</v>
      </c>
      <c r="F403" s="46" t="s">
        <v>157</v>
      </c>
      <c r="G403" s="46">
        <v>4.0466670000000002</v>
      </c>
      <c r="H403" s="49">
        <v>0.94899999999999995</v>
      </c>
      <c r="I403" s="49">
        <v>0.91400000000000003</v>
      </c>
      <c r="J403" s="49">
        <v>0.98499999999999999</v>
      </c>
      <c r="K403" s="49">
        <v>0.96699999999999997</v>
      </c>
      <c r="L403" s="8">
        <f t="shared" si="35"/>
        <v>4.3133335000000006</v>
      </c>
      <c r="M403" s="27">
        <f t="shared" si="37"/>
        <v>0.95301918631758953</v>
      </c>
      <c r="N403" s="60">
        <f t="shared" si="36"/>
        <v>4.1106895824864012</v>
      </c>
      <c r="O403" s="3" t="s">
        <v>1120</v>
      </c>
      <c r="P403" s="3">
        <v>27</v>
      </c>
      <c r="Q403" s="28" t="s">
        <v>1052</v>
      </c>
    </row>
    <row r="404" spans="1:17" ht="17.25" x14ac:dyDescent="0.25">
      <c r="A404" s="1" t="s">
        <v>943</v>
      </c>
      <c r="B404" s="3">
        <v>28017013</v>
      </c>
      <c r="C404" s="1" t="s">
        <v>993</v>
      </c>
      <c r="D404" s="48" t="s">
        <v>510</v>
      </c>
      <c r="E404" s="46">
        <v>4.72</v>
      </c>
      <c r="F404" s="46" t="s">
        <v>586</v>
      </c>
      <c r="G404" s="46">
        <v>4.1133329999999999</v>
      </c>
      <c r="H404" s="50">
        <v>0.97699999999999998</v>
      </c>
      <c r="I404" s="50">
        <v>0.82599999999999996</v>
      </c>
      <c r="J404" s="50">
        <v>0.93799999999999994</v>
      </c>
      <c r="K404" s="50">
        <v>1</v>
      </c>
      <c r="L404" s="8">
        <f t="shared" si="35"/>
        <v>4.4166664999999998</v>
      </c>
      <c r="M404" s="27">
        <f t="shared" si="37"/>
        <v>0.93016911466171193</v>
      </c>
      <c r="N404" s="60">
        <f t="shared" si="36"/>
        <v>4.1082467680610417</v>
      </c>
      <c r="O404" s="3" t="s">
        <v>1151</v>
      </c>
      <c r="P404" s="3">
        <v>25</v>
      </c>
      <c r="Q404" s="28" t="s">
        <v>1096</v>
      </c>
    </row>
    <row r="405" spans="1:17" ht="17.25" x14ac:dyDescent="0.25">
      <c r="A405" s="1" t="s">
        <v>795</v>
      </c>
      <c r="B405" s="3">
        <v>28013867</v>
      </c>
      <c r="C405" s="1" t="s">
        <v>801</v>
      </c>
      <c r="D405" s="48" t="s">
        <v>245</v>
      </c>
      <c r="E405" s="46">
        <v>4.3566669999999998</v>
      </c>
      <c r="F405" s="46" t="s">
        <v>516</v>
      </c>
      <c r="G405" s="46">
        <v>3.8866670000000001</v>
      </c>
      <c r="H405" s="49">
        <v>1</v>
      </c>
      <c r="I405" s="49">
        <v>0.98499999999999999</v>
      </c>
      <c r="J405" s="49">
        <v>1</v>
      </c>
      <c r="K405" s="49">
        <v>1</v>
      </c>
      <c r="L405" s="8">
        <f t="shared" si="35"/>
        <v>4.1216670000000004</v>
      </c>
      <c r="M405" s="27">
        <f t="shared" si="37"/>
        <v>0.99620733249051818</v>
      </c>
      <c r="N405" s="60">
        <f t="shared" si="36"/>
        <v>4.1060348874841974</v>
      </c>
      <c r="O405" s="3" t="s">
        <v>1248</v>
      </c>
      <c r="P405" s="3">
        <v>17</v>
      </c>
      <c r="Q405" s="28" t="s">
        <v>1231</v>
      </c>
    </row>
    <row r="406" spans="1:17" ht="17.25" x14ac:dyDescent="0.25">
      <c r="A406" s="1" t="s">
        <v>538</v>
      </c>
      <c r="B406" s="3">
        <v>28084403</v>
      </c>
      <c r="C406" s="1" t="s">
        <v>599</v>
      </c>
      <c r="D406" s="48" t="s">
        <v>298</v>
      </c>
      <c r="E406" s="46">
        <v>4.8533330000000001</v>
      </c>
      <c r="F406" s="46" t="s">
        <v>600</v>
      </c>
      <c r="G406" s="46">
        <v>4.2233330000000002</v>
      </c>
      <c r="H406" s="49">
        <v>0.92300000000000004</v>
      </c>
      <c r="I406" s="49">
        <v>0.871</v>
      </c>
      <c r="J406" s="49">
        <v>0.90800000000000003</v>
      </c>
      <c r="K406" s="49">
        <v>0.91800000000000004</v>
      </c>
      <c r="L406" s="8">
        <f t="shared" si="35"/>
        <v>4.5383329999999997</v>
      </c>
      <c r="M406" s="27">
        <f t="shared" si="37"/>
        <v>0.90453218017657833</v>
      </c>
      <c r="N406" s="60">
        <f t="shared" si="36"/>
        <v>4.1050682428573113</v>
      </c>
      <c r="O406" s="3" t="s">
        <v>1314</v>
      </c>
      <c r="P406" s="3">
        <v>37</v>
      </c>
      <c r="Q406" s="28" t="s">
        <v>1347</v>
      </c>
    </row>
    <row r="407" spans="1:17" ht="17.25" x14ac:dyDescent="0.25">
      <c r="A407" s="1" t="s">
        <v>925</v>
      </c>
      <c r="B407" s="3">
        <v>28020537</v>
      </c>
      <c r="C407" s="1" t="s">
        <v>937</v>
      </c>
      <c r="D407" s="48" t="s">
        <v>112</v>
      </c>
      <c r="E407" s="46">
        <v>4.4466669999999997</v>
      </c>
      <c r="F407" s="46" t="s">
        <v>938</v>
      </c>
      <c r="G407" s="46">
        <v>3.86</v>
      </c>
      <c r="H407" s="49">
        <v>1</v>
      </c>
      <c r="I407" s="49">
        <v>0.99099999999999999</v>
      </c>
      <c r="J407" s="49">
        <v>0.97599999999999998</v>
      </c>
      <c r="K407" s="49">
        <v>0.97699999999999998</v>
      </c>
      <c r="L407" s="8">
        <f t="shared" si="35"/>
        <v>4.1533334999999996</v>
      </c>
      <c r="M407" s="27">
        <f t="shared" si="37"/>
        <v>0.98589836224861149</v>
      </c>
      <c r="N407" s="60">
        <f t="shared" si="36"/>
        <v>4.0947646955222927</v>
      </c>
      <c r="O407" s="3" t="s">
        <v>1266</v>
      </c>
      <c r="P407" s="3">
        <v>31</v>
      </c>
      <c r="Q407" s="28" t="s">
        <v>1328</v>
      </c>
    </row>
    <row r="408" spans="1:17" ht="17.25" x14ac:dyDescent="0.25">
      <c r="A408" s="1" t="s">
        <v>804</v>
      </c>
      <c r="B408" s="3">
        <v>28013930</v>
      </c>
      <c r="C408" s="1" t="s">
        <v>862</v>
      </c>
      <c r="D408" s="48" t="s">
        <v>688</v>
      </c>
      <c r="E408" s="46">
        <v>4.78</v>
      </c>
      <c r="F408" s="46" t="s">
        <v>177</v>
      </c>
      <c r="G408" s="46">
        <v>4.8866670000000001</v>
      </c>
      <c r="H408" s="49">
        <v>0.80600000000000005</v>
      </c>
      <c r="I408" s="49">
        <v>0.88200000000000001</v>
      </c>
      <c r="J408" s="49">
        <v>0.84599999999999997</v>
      </c>
      <c r="K408" s="49">
        <v>0.85699999999999998</v>
      </c>
      <c r="L408" s="8">
        <f t="shared" si="35"/>
        <v>4.8333335000000002</v>
      </c>
      <c r="M408" s="27">
        <f t="shared" si="37"/>
        <v>0.84685193464385911</v>
      </c>
      <c r="N408" s="60">
        <f t="shared" si="36"/>
        <v>4.0931178252539748</v>
      </c>
      <c r="O408" s="3" t="s">
        <v>1250</v>
      </c>
      <c r="P408" s="3">
        <v>11</v>
      </c>
      <c r="Q408" s="28" t="s">
        <v>1171</v>
      </c>
    </row>
    <row r="409" spans="1:17" ht="17.25" x14ac:dyDescent="0.25">
      <c r="A409" s="1" t="s">
        <v>48</v>
      </c>
      <c r="B409" s="3">
        <v>28019717</v>
      </c>
      <c r="C409" s="1" t="s">
        <v>8</v>
      </c>
      <c r="D409" s="48" t="s">
        <v>118</v>
      </c>
      <c r="E409" s="46">
        <v>4.2433329999999998</v>
      </c>
      <c r="F409" s="46" t="s">
        <v>154</v>
      </c>
      <c r="G409" s="46">
        <v>3.93</v>
      </c>
      <c r="H409" s="49">
        <v>1</v>
      </c>
      <c r="I409" s="49">
        <v>1</v>
      </c>
      <c r="J409" s="49">
        <v>1</v>
      </c>
      <c r="K409" s="49">
        <v>1</v>
      </c>
      <c r="L409" s="8">
        <f t="shared" si="35"/>
        <v>4.0866664999999998</v>
      </c>
      <c r="M409" s="27">
        <f t="shared" si="37"/>
        <v>1</v>
      </c>
      <c r="N409" s="60">
        <f t="shared" si="36"/>
        <v>4.0866664999999998</v>
      </c>
      <c r="O409" s="3" t="s">
        <v>1118</v>
      </c>
      <c r="P409" s="3">
        <v>16</v>
      </c>
      <c r="Q409" s="28" t="s">
        <v>1050</v>
      </c>
    </row>
    <row r="410" spans="1:17" ht="17.25" x14ac:dyDescent="0.25">
      <c r="A410" s="2" t="s">
        <v>48</v>
      </c>
      <c r="B410" s="3">
        <v>28026446</v>
      </c>
      <c r="C410" s="1" t="s">
        <v>41</v>
      </c>
      <c r="D410" s="48" t="s">
        <v>185</v>
      </c>
      <c r="E410" s="46">
        <v>4.2833329999999998</v>
      </c>
      <c r="F410" s="46" t="s">
        <v>172</v>
      </c>
      <c r="G410" s="46">
        <v>3.8733330000000001</v>
      </c>
      <c r="H410" s="49">
        <v>1</v>
      </c>
      <c r="I410" s="49">
        <v>1</v>
      </c>
      <c r="J410" s="49">
        <v>1</v>
      </c>
      <c r="K410" s="49">
        <v>1</v>
      </c>
      <c r="L410" s="8">
        <f t="shared" si="35"/>
        <v>4.0783329999999998</v>
      </c>
      <c r="M410" s="27">
        <f t="shared" si="37"/>
        <v>1</v>
      </c>
      <c r="N410" s="60">
        <f t="shared" si="36"/>
        <v>4.0783329999999998</v>
      </c>
      <c r="O410" s="3" t="s">
        <v>1233</v>
      </c>
      <c r="P410" s="3">
        <v>55</v>
      </c>
      <c r="Q410" s="28" t="s">
        <v>1235</v>
      </c>
    </row>
    <row r="411" spans="1:17" ht="17.25" x14ac:dyDescent="0.25">
      <c r="A411" s="1" t="s">
        <v>919</v>
      </c>
      <c r="B411" s="3">
        <v>28016416</v>
      </c>
      <c r="C411" s="1" t="s">
        <v>754</v>
      </c>
      <c r="D411" s="48" t="s">
        <v>316</v>
      </c>
      <c r="E411" s="46">
        <v>4.4033329999999999</v>
      </c>
      <c r="F411" s="46" t="s">
        <v>965</v>
      </c>
      <c r="G411" s="46">
        <v>3.75</v>
      </c>
      <c r="H411" s="49">
        <v>1</v>
      </c>
      <c r="I411" s="49">
        <v>1</v>
      </c>
      <c r="J411" s="49">
        <v>1</v>
      </c>
      <c r="K411" s="49">
        <v>1</v>
      </c>
      <c r="L411" s="8">
        <f t="shared" si="35"/>
        <v>4.0766665</v>
      </c>
      <c r="M411" s="27">
        <f t="shared" si="37"/>
        <v>1</v>
      </c>
      <c r="N411" s="60">
        <f t="shared" si="36"/>
        <v>4.0766665</v>
      </c>
      <c r="O411" s="3" t="s">
        <v>1072</v>
      </c>
      <c r="P411" s="3">
        <v>13</v>
      </c>
      <c r="Q411" s="28" t="s">
        <v>1356</v>
      </c>
    </row>
    <row r="412" spans="1:17" ht="17.25" x14ac:dyDescent="0.25">
      <c r="A412" s="1" t="s">
        <v>206</v>
      </c>
      <c r="B412" s="3">
        <v>28024923</v>
      </c>
      <c r="C412" s="1" t="s">
        <v>290</v>
      </c>
      <c r="D412" s="48" t="s">
        <v>213</v>
      </c>
      <c r="E412" s="46">
        <v>4.95</v>
      </c>
      <c r="F412" s="46" t="s">
        <v>291</v>
      </c>
      <c r="G412" s="46">
        <v>3.95</v>
      </c>
      <c r="H412" s="49">
        <v>0.93899999999999995</v>
      </c>
      <c r="I412" s="49">
        <v>0.91700000000000004</v>
      </c>
      <c r="J412" s="49">
        <v>0.82399999999999995</v>
      </c>
      <c r="K412" s="49">
        <v>1</v>
      </c>
      <c r="L412" s="8">
        <f t="shared" si="35"/>
        <v>4.45</v>
      </c>
      <c r="M412" s="27">
        <f t="shared" si="37"/>
        <v>0.91552716908335807</v>
      </c>
      <c r="N412" s="60">
        <f t="shared" si="36"/>
        <v>4.074095902420944</v>
      </c>
      <c r="O412" s="3" t="s">
        <v>1043</v>
      </c>
      <c r="P412" s="3">
        <v>14</v>
      </c>
      <c r="Q412" s="28" t="s">
        <v>1382</v>
      </c>
    </row>
    <row r="413" spans="1:17" ht="17.25" x14ac:dyDescent="0.25">
      <c r="A413" s="1" t="s">
        <v>48</v>
      </c>
      <c r="B413" s="3">
        <v>28018923</v>
      </c>
      <c r="C413" s="1" t="s">
        <v>20</v>
      </c>
      <c r="D413" s="48" t="s">
        <v>112</v>
      </c>
      <c r="E413" s="46">
        <v>4.4466669999999997</v>
      </c>
      <c r="F413" s="46" t="s">
        <v>149</v>
      </c>
      <c r="G413" s="46">
        <v>3.693333</v>
      </c>
      <c r="H413" s="49">
        <v>1</v>
      </c>
      <c r="I413" s="49">
        <v>1</v>
      </c>
      <c r="J413" s="49">
        <v>1</v>
      </c>
      <c r="K413" s="49">
        <v>1</v>
      </c>
      <c r="L413" s="8">
        <f t="shared" si="35"/>
        <v>4.07</v>
      </c>
      <c r="M413" s="27">
        <f t="shared" si="37"/>
        <v>1</v>
      </c>
      <c r="N413" s="60">
        <f t="shared" si="36"/>
        <v>4.07</v>
      </c>
      <c r="O413" s="3" t="s">
        <v>1110</v>
      </c>
      <c r="P413" s="3">
        <v>17</v>
      </c>
      <c r="Q413" s="28" t="s">
        <v>1056</v>
      </c>
    </row>
    <row r="414" spans="1:17" ht="17.25" x14ac:dyDescent="0.25">
      <c r="A414" s="1" t="s">
        <v>403</v>
      </c>
      <c r="B414" s="3">
        <v>28011724</v>
      </c>
      <c r="C414" s="1" t="s">
        <v>463</v>
      </c>
      <c r="D414" s="48" t="s">
        <v>464</v>
      </c>
      <c r="E414" s="46">
        <v>4.2699999999999996</v>
      </c>
      <c r="F414" s="46" t="s">
        <v>465</v>
      </c>
      <c r="G414" s="46">
        <v>3.923333</v>
      </c>
      <c r="H414" s="49">
        <v>1</v>
      </c>
      <c r="I414" s="49">
        <v>0.96899999999999997</v>
      </c>
      <c r="J414" s="49">
        <v>1</v>
      </c>
      <c r="K414" s="49">
        <v>1</v>
      </c>
      <c r="L414" s="8">
        <f t="shared" si="35"/>
        <v>4.0966664999999995</v>
      </c>
      <c r="M414" s="27">
        <f t="shared" si="37"/>
        <v>0.99206552341950349</v>
      </c>
      <c r="N414" s="60">
        <f t="shared" si="36"/>
        <v>4.0641615955976453</v>
      </c>
      <c r="O414" s="3" t="s">
        <v>1122</v>
      </c>
      <c r="P414" s="3">
        <v>21</v>
      </c>
      <c r="Q414" s="28" t="s">
        <v>1144</v>
      </c>
    </row>
    <row r="415" spans="1:17" ht="17.25" x14ac:dyDescent="0.25">
      <c r="A415" s="1" t="s">
        <v>220</v>
      </c>
      <c r="B415" s="3">
        <v>28023170</v>
      </c>
      <c r="C415" s="1" t="s">
        <v>357</v>
      </c>
      <c r="D415" s="48" t="s">
        <v>358</v>
      </c>
      <c r="E415" s="46">
        <v>4.0733329999999999</v>
      </c>
      <c r="F415" s="46" t="s">
        <v>127</v>
      </c>
      <c r="G415" s="46">
        <v>4.4066669999999997</v>
      </c>
      <c r="H415" s="49">
        <v>1</v>
      </c>
      <c r="I415" s="49">
        <v>0.97099999999999997</v>
      </c>
      <c r="J415" s="49">
        <v>0.91300000000000003</v>
      </c>
      <c r="K415" s="49">
        <v>0.95199999999999996</v>
      </c>
      <c r="L415" s="8">
        <f t="shared" si="35"/>
        <v>4.24</v>
      </c>
      <c r="M415" s="27">
        <f t="shared" si="37"/>
        <v>0.95795154613582478</v>
      </c>
      <c r="N415" s="60">
        <f t="shared" si="36"/>
        <v>4.0617145556158976</v>
      </c>
      <c r="O415" s="3" t="s">
        <v>1090</v>
      </c>
      <c r="P415" s="3">
        <v>15</v>
      </c>
      <c r="Q415" s="28" t="s">
        <v>1324</v>
      </c>
    </row>
    <row r="416" spans="1:17" ht="17.25" x14ac:dyDescent="0.25">
      <c r="A416" s="1" t="s">
        <v>875</v>
      </c>
      <c r="B416" s="3">
        <v>28003446</v>
      </c>
      <c r="C416" s="1" t="s">
        <v>903</v>
      </c>
      <c r="D416" s="48" t="s">
        <v>476</v>
      </c>
      <c r="E416" s="46">
        <v>4.76</v>
      </c>
      <c r="F416" s="46" t="s">
        <v>904</v>
      </c>
      <c r="G416" s="46">
        <v>3.9933329999999998</v>
      </c>
      <c r="H416" s="49">
        <v>0.97699999999999998</v>
      </c>
      <c r="I416" s="49">
        <v>0.97099999999999997</v>
      </c>
      <c r="J416" s="49">
        <v>0.88100000000000001</v>
      </c>
      <c r="K416" s="49">
        <v>0.88900000000000001</v>
      </c>
      <c r="L416" s="8">
        <f t="shared" si="35"/>
        <v>4.3766664999999998</v>
      </c>
      <c r="M416" s="27">
        <f t="shared" si="37"/>
        <v>0.92735543935432885</v>
      </c>
      <c r="N416" s="60">
        <f t="shared" si="36"/>
        <v>4.0587254850148726</v>
      </c>
      <c r="O416" s="3" t="s">
        <v>1061</v>
      </c>
      <c r="P416" s="3">
        <v>23</v>
      </c>
      <c r="Q416" s="28" t="s">
        <v>1297</v>
      </c>
    </row>
    <row r="417" spans="1:17" ht="17.25" x14ac:dyDescent="0.25">
      <c r="A417" s="1" t="s">
        <v>327</v>
      </c>
      <c r="B417" s="3">
        <v>28032691</v>
      </c>
      <c r="C417" s="9" t="s">
        <v>353</v>
      </c>
      <c r="D417" s="48" t="s">
        <v>354</v>
      </c>
      <c r="E417" s="46">
        <v>4.9733330000000002</v>
      </c>
      <c r="F417" s="46" t="s">
        <v>147</v>
      </c>
      <c r="G417" s="46">
        <v>4.6766670000000001</v>
      </c>
      <c r="H417" s="49">
        <v>0.82499999999999996</v>
      </c>
      <c r="I417" s="49">
        <v>0.86399999999999999</v>
      </c>
      <c r="J417" s="49">
        <v>0.81399999999999995</v>
      </c>
      <c r="K417" s="49">
        <v>0.86399999999999999</v>
      </c>
      <c r="L417" s="8">
        <f t="shared" si="35"/>
        <v>4.8250000000000002</v>
      </c>
      <c r="M417" s="27">
        <f t="shared" si="37"/>
        <v>0.84114241974836135</v>
      </c>
      <c r="N417" s="60">
        <f t="shared" si="36"/>
        <v>4.058512175285844</v>
      </c>
      <c r="O417" s="3" t="s">
        <v>1141</v>
      </c>
      <c r="P417" s="3">
        <v>59</v>
      </c>
      <c r="Q417" s="28" t="s">
        <v>1352</v>
      </c>
    </row>
    <row r="418" spans="1:17" ht="17.25" x14ac:dyDescent="0.25">
      <c r="A418" s="1" t="s">
        <v>1010</v>
      </c>
      <c r="B418" s="3">
        <v>28029119</v>
      </c>
      <c r="C418" s="1" t="s">
        <v>1029</v>
      </c>
      <c r="D418" s="48" t="s">
        <v>127</v>
      </c>
      <c r="E418" s="46">
        <v>4.4066669999999997</v>
      </c>
      <c r="F418" s="46" t="s">
        <v>358</v>
      </c>
      <c r="G418" s="46">
        <v>4.0733329999999999</v>
      </c>
      <c r="H418" s="49">
        <v>0.90900000000000003</v>
      </c>
      <c r="I418" s="49">
        <v>0.96899999999999997</v>
      </c>
      <c r="J418" s="49">
        <v>0.95399999999999996</v>
      </c>
      <c r="K418" s="49">
        <v>1</v>
      </c>
      <c r="L418" s="8">
        <f t="shared" si="35"/>
        <v>4.24</v>
      </c>
      <c r="M418" s="27">
        <f t="shared" si="37"/>
        <v>0.95686459560117365</v>
      </c>
      <c r="N418" s="60">
        <f t="shared" si="36"/>
        <v>4.0571058853489763</v>
      </c>
      <c r="O418" s="3" t="s">
        <v>1090</v>
      </c>
      <c r="P418" s="3">
        <v>15</v>
      </c>
      <c r="Q418" s="28" t="s">
        <v>1324</v>
      </c>
    </row>
    <row r="419" spans="1:17" ht="17.25" x14ac:dyDescent="0.25">
      <c r="A419" s="1" t="s">
        <v>672</v>
      </c>
      <c r="B419" s="3">
        <v>28016033</v>
      </c>
      <c r="C419" s="1" t="s">
        <v>712</v>
      </c>
      <c r="D419" s="48" t="s">
        <v>308</v>
      </c>
      <c r="E419" s="46">
        <v>4.87</v>
      </c>
      <c r="F419" s="46" t="s">
        <v>126</v>
      </c>
      <c r="G419" s="46">
        <v>4.3333329999999997</v>
      </c>
      <c r="H419" s="49">
        <v>0.89500000000000002</v>
      </c>
      <c r="I419" s="49">
        <v>0.82899999999999996</v>
      </c>
      <c r="J419" s="49">
        <v>0.88</v>
      </c>
      <c r="K419" s="49">
        <v>0.92800000000000005</v>
      </c>
      <c r="L419" s="8">
        <f t="shared" si="35"/>
        <v>4.6016665000000003</v>
      </c>
      <c r="M419" s="27">
        <f t="shared" si="37"/>
        <v>0.88153475442487694</v>
      </c>
      <c r="N419" s="60">
        <f t="shared" si="36"/>
        <v>4.0565289480226836</v>
      </c>
      <c r="O419" s="3" t="s">
        <v>1270</v>
      </c>
      <c r="P419" s="3">
        <v>58</v>
      </c>
      <c r="Q419" s="28" t="s">
        <v>1093</v>
      </c>
    </row>
    <row r="420" spans="1:17" ht="17.25" x14ac:dyDescent="0.25">
      <c r="A420" s="1" t="s">
        <v>206</v>
      </c>
      <c r="B420" s="3">
        <v>28024451</v>
      </c>
      <c r="C420" s="1" t="s">
        <v>278</v>
      </c>
      <c r="D420" s="48" t="s">
        <v>146</v>
      </c>
      <c r="E420" s="46">
        <v>4.3533330000000001</v>
      </c>
      <c r="F420" s="46" t="s">
        <v>157</v>
      </c>
      <c r="G420" s="46">
        <v>4.0466670000000002</v>
      </c>
      <c r="H420" s="49">
        <v>0.96299999999999997</v>
      </c>
      <c r="I420" s="49">
        <v>0.98499999999999999</v>
      </c>
      <c r="J420" s="49">
        <v>0.91700000000000004</v>
      </c>
      <c r="K420" s="49">
        <v>1</v>
      </c>
      <c r="L420" s="8">
        <f t="shared" si="35"/>
        <v>4.2</v>
      </c>
      <c r="M420" s="27">
        <f t="shared" si="37"/>
        <v>0.96521310056072729</v>
      </c>
      <c r="N420" s="60">
        <f t="shared" si="36"/>
        <v>4.0538950223550545</v>
      </c>
      <c r="O420" s="3" t="s">
        <v>1135</v>
      </c>
      <c r="P420" s="3">
        <v>58</v>
      </c>
      <c r="Q420" s="28" t="s">
        <v>1307</v>
      </c>
    </row>
    <row r="421" spans="1:17" ht="17.25" x14ac:dyDescent="0.25">
      <c r="A421" s="1" t="s">
        <v>540</v>
      </c>
      <c r="B421" s="3">
        <v>28007638</v>
      </c>
      <c r="C421" s="1" t="s">
        <v>620</v>
      </c>
      <c r="D421" s="48" t="s">
        <v>269</v>
      </c>
      <c r="E421" s="46">
        <v>4.2933329999999996</v>
      </c>
      <c r="F421" s="46" t="s">
        <v>621</v>
      </c>
      <c r="G421" s="46">
        <v>3.8966669999999999</v>
      </c>
      <c r="H421" s="49">
        <v>1</v>
      </c>
      <c r="I421" s="49">
        <v>1</v>
      </c>
      <c r="J421" s="49">
        <v>1</v>
      </c>
      <c r="K421" s="49">
        <v>0.95699999999999996</v>
      </c>
      <c r="L421" s="8">
        <f t="shared" si="35"/>
        <v>4.0949999999999998</v>
      </c>
      <c r="M421" s="27">
        <f t="shared" si="37"/>
        <v>0.98889175923533956</v>
      </c>
      <c r="N421" s="60">
        <f t="shared" si="36"/>
        <v>4.0495117540687149</v>
      </c>
      <c r="O421" s="3" t="s">
        <v>1090</v>
      </c>
      <c r="P421" s="3">
        <v>23</v>
      </c>
      <c r="Q421" s="28" t="s">
        <v>1091</v>
      </c>
    </row>
    <row r="422" spans="1:17" ht="17.25" x14ac:dyDescent="0.25">
      <c r="A422" s="1" t="s">
        <v>1010</v>
      </c>
      <c r="B422" s="3">
        <v>28029364</v>
      </c>
      <c r="C422" s="1" t="s">
        <v>1011</v>
      </c>
      <c r="D422" s="48" t="s">
        <v>607</v>
      </c>
      <c r="E422" s="46">
        <v>4.25</v>
      </c>
      <c r="F422" s="46" t="s">
        <v>302</v>
      </c>
      <c r="G422" s="46">
        <v>3.8466670000000001</v>
      </c>
      <c r="H422" s="49">
        <v>1</v>
      </c>
      <c r="I422" s="49">
        <v>1</v>
      </c>
      <c r="J422" s="49">
        <v>1</v>
      </c>
      <c r="K422" s="49">
        <v>1</v>
      </c>
      <c r="L422" s="8">
        <f t="shared" si="35"/>
        <v>4.0483335</v>
      </c>
      <c r="M422" s="27">
        <f t="shared" si="37"/>
        <v>1</v>
      </c>
      <c r="N422" s="60">
        <f t="shared" si="36"/>
        <v>4.0483335</v>
      </c>
      <c r="O422" s="3" t="s">
        <v>1118</v>
      </c>
      <c r="P422" s="3">
        <v>12</v>
      </c>
      <c r="Q422" s="28" t="s">
        <v>1186</v>
      </c>
    </row>
    <row r="423" spans="1:17" ht="17.25" x14ac:dyDescent="0.25">
      <c r="A423" s="1" t="s">
        <v>670</v>
      </c>
      <c r="B423" s="3">
        <v>28014987</v>
      </c>
      <c r="C423" s="1" t="s">
        <v>708</v>
      </c>
      <c r="D423" s="48" t="s">
        <v>334</v>
      </c>
      <c r="E423" s="46">
        <v>4.7533329999999996</v>
      </c>
      <c r="F423" s="46" t="s">
        <v>382</v>
      </c>
      <c r="G423" s="46">
        <v>4.4733330000000002</v>
      </c>
      <c r="H423" s="49">
        <v>0.95699999999999996</v>
      </c>
      <c r="I423" s="49">
        <v>0.83899999999999997</v>
      </c>
      <c r="J423" s="49">
        <v>0.81499999999999995</v>
      </c>
      <c r="K423" s="49">
        <v>0.90800000000000003</v>
      </c>
      <c r="L423" s="8">
        <f t="shared" si="35"/>
        <v>4.6133329999999999</v>
      </c>
      <c r="M423" s="27">
        <f t="shared" si="37"/>
        <v>0.87620482256484</v>
      </c>
      <c r="N423" s="60">
        <f t="shared" si="36"/>
        <v>4.0422246226975211</v>
      </c>
      <c r="O423" s="3" t="s">
        <v>1271</v>
      </c>
      <c r="P423" s="3">
        <v>118</v>
      </c>
      <c r="Q423" s="28" t="s">
        <v>1272</v>
      </c>
    </row>
    <row r="424" spans="1:17" ht="17.25" x14ac:dyDescent="0.25">
      <c r="A424" s="1" t="s">
        <v>676</v>
      </c>
      <c r="B424" s="3">
        <v>28016912</v>
      </c>
      <c r="C424" s="1" t="s">
        <v>713</v>
      </c>
      <c r="D424" s="48" t="s">
        <v>476</v>
      </c>
      <c r="E424" s="46">
        <v>4.76</v>
      </c>
      <c r="F424" s="46" t="s">
        <v>607</v>
      </c>
      <c r="G424" s="46">
        <v>4.25</v>
      </c>
      <c r="H424" s="49">
        <v>0.85599999999999998</v>
      </c>
      <c r="I424" s="49">
        <v>0.84799999999999998</v>
      </c>
      <c r="J424" s="49">
        <v>0.96</v>
      </c>
      <c r="K424" s="49">
        <v>0.93400000000000005</v>
      </c>
      <c r="L424" s="8">
        <f t="shared" si="35"/>
        <v>4.5049999999999999</v>
      </c>
      <c r="M424" s="27">
        <f t="shared" si="37"/>
        <v>0.89690119420247305</v>
      </c>
      <c r="N424" s="60">
        <f t="shared" si="36"/>
        <v>4.0405398798821412</v>
      </c>
      <c r="O424" s="3" t="s">
        <v>1353</v>
      </c>
      <c r="P424" s="3">
        <v>47</v>
      </c>
      <c r="Q424" s="28" t="s">
        <v>1104</v>
      </c>
    </row>
    <row r="425" spans="1:17" ht="17.25" x14ac:dyDescent="0.25">
      <c r="A425" s="1" t="s">
        <v>250</v>
      </c>
      <c r="B425" s="3">
        <v>28022165</v>
      </c>
      <c r="C425" s="1" t="s">
        <v>253</v>
      </c>
      <c r="D425" s="48" t="s">
        <v>254</v>
      </c>
      <c r="E425" s="46">
        <v>4.3433330000000003</v>
      </c>
      <c r="F425" s="46" t="s">
        <v>255</v>
      </c>
      <c r="G425" s="46">
        <v>3.99</v>
      </c>
      <c r="H425" s="49">
        <v>1</v>
      </c>
      <c r="I425" s="49">
        <v>0.98</v>
      </c>
      <c r="J425" s="49">
        <v>0.95699999999999996</v>
      </c>
      <c r="K425" s="49">
        <v>0.94199999999999995</v>
      </c>
      <c r="L425" s="8">
        <f t="shared" si="35"/>
        <v>4.1666664999999998</v>
      </c>
      <c r="M425" s="27">
        <f t="shared" si="37"/>
        <v>0.96924785714292772</v>
      </c>
      <c r="N425" s="60">
        <f t="shared" si="36"/>
        <v>4.0385325765542222</v>
      </c>
      <c r="O425" s="3" t="s">
        <v>1244</v>
      </c>
      <c r="P425" s="3">
        <v>26</v>
      </c>
      <c r="Q425" s="28" t="s">
        <v>1242</v>
      </c>
    </row>
    <row r="426" spans="1:17" ht="17.25" x14ac:dyDescent="0.25">
      <c r="A426" s="1" t="s">
        <v>784</v>
      </c>
      <c r="B426" s="3">
        <v>28005872</v>
      </c>
      <c r="C426" s="1" t="s">
        <v>830</v>
      </c>
      <c r="D426" s="48" t="s">
        <v>188</v>
      </c>
      <c r="E426" s="46">
        <v>4.7866669999999996</v>
      </c>
      <c r="F426" s="46" t="s">
        <v>831</v>
      </c>
      <c r="G426" s="46">
        <v>3.49</v>
      </c>
      <c r="H426" s="49">
        <v>1</v>
      </c>
      <c r="I426" s="49">
        <v>1</v>
      </c>
      <c r="J426" s="49">
        <v>1</v>
      </c>
      <c r="K426" s="49">
        <v>0.9</v>
      </c>
      <c r="L426" s="8">
        <f t="shared" si="35"/>
        <v>4.1383334999999999</v>
      </c>
      <c r="M426" s="27">
        <f t="shared" si="37"/>
        <v>0.97297297297297303</v>
      </c>
      <c r="N426" s="60">
        <f t="shared" si="36"/>
        <v>4.0264866486486488</v>
      </c>
      <c r="O426" s="3" t="s">
        <v>1143</v>
      </c>
      <c r="P426" s="3">
        <v>9</v>
      </c>
      <c r="Q426" s="28" t="s">
        <v>1265</v>
      </c>
    </row>
    <row r="427" spans="1:17" ht="17.25" x14ac:dyDescent="0.25">
      <c r="A427" s="1" t="s">
        <v>875</v>
      </c>
      <c r="B427" s="3">
        <v>28003071</v>
      </c>
      <c r="C427" s="1" t="s">
        <v>879</v>
      </c>
      <c r="D427" s="48" t="s">
        <v>880</v>
      </c>
      <c r="E427" s="46">
        <v>4.2466670000000004</v>
      </c>
      <c r="F427" s="46" t="s">
        <v>275</v>
      </c>
      <c r="G427" s="46">
        <v>3.8</v>
      </c>
      <c r="H427" s="49">
        <v>1</v>
      </c>
      <c r="I427" s="49">
        <v>1</v>
      </c>
      <c r="J427" s="49">
        <v>1</v>
      </c>
      <c r="K427" s="49">
        <v>1</v>
      </c>
      <c r="L427" s="8">
        <f t="shared" si="35"/>
        <v>4.0233334999999997</v>
      </c>
      <c r="M427" s="27">
        <f t="shared" si="37"/>
        <v>1</v>
      </c>
      <c r="N427" s="60">
        <f t="shared" si="36"/>
        <v>4.0233334999999997</v>
      </c>
      <c r="O427" s="3" t="s">
        <v>1122</v>
      </c>
      <c r="P427" s="3">
        <v>28</v>
      </c>
      <c r="Q427" s="28" t="s">
        <v>1123</v>
      </c>
    </row>
    <row r="428" spans="1:17" ht="17.25" x14ac:dyDescent="0.25">
      <c r="A428" s="1" t="s">
        <v>535</v>
      </c>
      <c r="B428" s="3">
        <v>28006712</v>
      </c>
      <c r="C428" s="1" t="s">
        <v>590</v>
      </c>
      <c r="D428" s="48" t="s">
        <v>130</v>
      </c>
      <c r="E428" s="46">
        <v>4.5633330000000001</v>
      </c>
      <c r="F428" s="46" t="s">
        <v>141</v>
      </c>
      <c r="G428" s="46">
        <v>4.4333330000000002</v>
      </c>
      <c r="H428" s="49">
        <v>0.90500000000000003</v>
      </c>
      <c r="I428" s="49">
        <v>0.80600000000000005</v>
      </c>
      <c r="J428" s="49">
        <v>0.92400000000000004</v>
      </c>
      <c r="K428" s="49">
        <v>0.95099999999999996</v>
      </c>
      <c r="L428" s="8">
        <f t="shared" si="35"/>
        <v>4.4983330000000006</v>
      </c>
      <c r="M428" s="27">
        <f t="shared" si="37"/>
        <v>0.89296817430979403</v>
      </c>
      <c r="N428" s="60">
        <f t="shared" si="36"/>
        <v>4.0168682064474996</v>
      </c>
      <c r="O428" s="3" t="s">
        <v>1049</v>
      </c>
      <c r="P428" s="3">
        <v>54</v>
      </c>
      <c r="Q428" s="28" t="s">
        <v>1213</v>
      </c>
    </row>
    <row r="429" spans="1:17" ht="17.25" x14ac:dyDescent="0.25">
      <c r="A429" s="1" t="s">
        <v>375</v>
      </c>
      <c r="B429" s="3">
        <v>28042000</v>
      </c>
      <c r="C429" s="9" t="s">
        <v>391</v>
      </c>
      <c r="D429" s="48" t="s">
        <v>269</v>
      </c>
      <c r="E429" s="46">
        <v>4.2933329999999996</v>
      </c>
      <c r="F429" s="46" t="s">
        <v>323</v>
      </c>
      <c r="G429" s="46">
        <v>3.8666670000000001</v>
      </c>
      <c r="H429" s="49">
        <v>1</v>
      </c>
      <c r="I429" s="49">
        <v>0.93500000000000005</v>
      </c>
      <c r="J429" s="49">
        <v>1</v>
      </c>
      <c r="K429" s="49">
        <v>1</v>
      </c>
      <c r="L429" s="8">
        <f t="shared" si="35"/>
        <v>4.08</v>
      </c>
      <c r="M429" s="27">
        <f t="shared" si="37"/>
        <v>0.98291721419185285</v>
      </c>
      <c r="N429" s="60">
        <f t="shared" si="36"/>
        <v>4.0103022339027596</v>
      </c>
      <c r="O429" s="3" t="s">
        <v>1101</v>
      </c>
      <c r="P429" s="3">
        <v>6</v>
      </c>
      <c r="Q429" s="28" t="s">
        <v>1242</v>
      </c>
    </row>
    <row r="430" spans="1:17" ht="17.25" x14ac:dyDescent="0.25">
      <c r="A430" s="1" t="s">
        <v>403</v>
      </c>
      <c r="B430" s="3">
        <v>28011368</v>
      </c>
      <c r="C430" s="1" t="s">
        <v>458</v>
      </c>
      <c r="D430" s="48" t="s">
        <v>148</v>
      </c>
      <c r="E430" s="46">
        <v>4.6033330000000001</v>
      </c>
      <c r="F430" s="46" t="s">
        <v>80</v>
      </c>
      <c r="G430" s="46">
        <v>3.4066670000000001</v>
      </c>
      <c r="H430" s="49">
        <v>1</v>
      </c>
      <c r="I430" s="49">
        <v>1</v>
      </c>
      <c r="J430" s="49">
        <v>1</v>
      </c>
      <c r="K430" s="49">
        <v>1</v>
      </c>
      <c r="L430" s="8">
        <f t="shared" si="35"/>
        <v>4.0049999999999999</v>
      </c>
      <c r="M430" s="27">
        <f t="shared" si="37"/>
        <v>1</v>
      </c>
      <c r="N430" s="60">
        <f t="shared" si="36"/>
        <v>4.0049999999999999</v>
      </c>
      <c r="O430" s="3" t="s">
        <v>1248</v>
      </c>
      <c r="P430" s="3">
        <v>19</v>
      </c>
      <c r="Q430" s="28" t="s">
        <v>1128</v>
      </c>
    </row>
    <row r="431" spans="1:17" ht="17.25" x14ac:dyDescent="0.25">
      <c r="A431" s="1" t="s">
        <v>875</v>
      </c>
      <c r="B431" s="3">
        <v>28003390</v>
      </c>
      <c r="C431" s="1" t="s">
        <v>898</v>
      </c>
      <c r="D431" s="48" t="s">
        <v>350</v>
      </c>
      <c r="E431" s="46">
        <v>4.6833330000000002</v>
      </c>
      <c r="F431" s="46" t="s">
        <v>899</v>
      </c>
      <c r="G431" s="46">
        <v>4</v>
      </c>
      <c r="H431" s="49">
        <v>1</v>
      </c>
      <c r="I431" s="49">
        <v>0.82099999999999995</v>
      </c>
      <c r="J431" s="49">
        <v>0.89300000000000002</v>
      </c>
      <c r="K431" s="49">
        <v>1</v>
      </c>
      <c r="L431" s="8">
        <f t="shared" si="35"/>
        <v>4.3416665000000005</v>
      </c>
      <c r="M431" s="27">
        <f t="shared" si="37"/>
        <v>0.92211629950073992</v>
      </c>
      <c r="N431" s="60">
        <f t="shared" si="36"/>
        <v>4.0035214466463298</v>
      </c>
      <c r="O431" s="3" t="s">
        <v>1178</v>
      </c>
      <c r="P431" s="3">
        <v>11</v>
      </c>
      <c r="Q431" s="28" t="s">
        <v>1066</v>
      </c>
    </row>
    <row r="432" spans="1:17" ht="17.25" x14ac:dyDescent="0.25">
      <c r="A432" s="1" t="s">
        <v>925</v>
      </c>
      <c r="B432" s="3">
        <v>28020804</v>
      </c>
      <c r="C432" s="1" t="s">
        <v>940</v>
      </c>
      <c r="D432" s="48" t="s">
        <v>174</v>
      </c>
      <c r="E432" s="46">
        <v>4.3666669999999996</v>
      </c>
      <c r="F432" s="46" t="s">
        <v>76</v>
      </c>
      <c r="G432" s="46">
        <v>3.7633329999999998</v>
      </c>
      <c r="H432" s="49">
        <v>1</v>
      </c>
      <c r="I432" s="49">
        <v>0.97799999999999998</v>
      </c>
      <c r="J432" s="49">
        <v>0.96899999999999997</v>
      </c>
      <c r="K432" s="49">
        <v>0.98799999999999999</v>
      </c>
      <c r="L432" s="8">
        <f t="shared" si="35"/>
        <v>4.0649999999999995</v>
      </c>
      <c r="M432" s="27">
        <f t="shared" si="37"/>
        <v>0.98361485023881856</v>
      </c>
      <c r="N432" s="60">
        <f t="shared" si="36"/>
        <v>3.998394366220797</v>
      </c>
      <c r="O432" s="3" t="s">
        <v>1112</v>
      </c>
      <c r="P432" s="3">
        <v>17</v>
      </c>
      <c r="Q432" s="28" t="s">
        <v>1268</v>
      </c>
    </row>
    <row r="433" spans="1:17" ht="17.25" x14ac:dyDescent="0.25">
      <c r="A433" s="1" t="s">
        <v>795</v>
      </c>
      <c r="B433" s="3">
        <v>28013891</v>
      </c>
      <c r="C433" s="1" t="s">
        <v>859</v>
      </c>
      <c r="D433" s="48" t="s">
        <v>145</v>
      </c>
      <c r="E433" s="46">
        <v>4.8</v>
      </c>
      <c r="F433" s="46" t="s">
        <v>549</v>
      </c>
      <c r="G433" s="46">
        <v>4.1266670000000003</v>
      </c>
      <c r="H433" s="49">
        <v>0.90200000000000002</v>
      </c>
      <c r="I433" s="49">
        <v>0.871</v>
      </c>
      <c r="J433" s="49">
        <v>0.879</v>
      </c>
      <c r="K433" s="49">
        <v>0.93300000000000005</v>
      </c>
      <c r="L433" s="8">
        <f t="shared" si="35"/>
        <v>4.4633335000000001</v>
      </c>
      <c r="M433" s="27">
        <f t="shared" si="37"/>
        <v>0.89561177583862273</v>
      </c>
      <c r="N433" s="60">
        <f t="shared" si="36"/>
        <v>3.9974140420950155</v>
      </c>
      <c r="O433" s="3" t="s">
        <v>1241</v>
      </c>
      <c r="P433" s="3">
        <v>14</v>
      </c>
      <c r="Q433" s="28" t="s">
        <v>1344</v>
      </c>
    </row>
    <row r="434" spans="1:17" ht="17.25" x14ac:dyDescent="0.25">
      <c r="A434" s="1" t="s">
        <v>411</v>
      </c>
      <c r="B434" s="3">
        <v>28008693</v>
      </c>
      <c r="C434" s="1" t="s">
        <v>473</v>
      </c>
      <c r="D434" s="48" t="s">
        <v>138</v>
      </c>
      <c r="E434" s="46">
        <v>4.6500000000000004</v>
      </c>
      <c r="F434" s="46" t="s">
        <v>474</v>
      </c>
      <c r="G434" s="46">
        <v>3.98</v>
      </c>
      <c r="H434" s="49">
        <v>0.93300000000000005</v>
      </c>
      <c r="I434" s="49">
        <v>0.90500000000000003</v>
      </c>
      <c r="J434" s="49">
        <v>0.85699999999999998</v>
      </c>
      <c r="K434" s="49">
        <v>1</v>
      </c>
      <c r="L434" s="8">
        <f t="shared" si="35"/>
        <v>4.3150000000000004</v>
      </c>
      <c r="M434" s="27">
        <f t="shared" ref="M434:M462" si="38">COUNT(H434:K434)/SUM(1/H434,1/I434,1/J434,1/K434)</f>
        <v>0.92088559496094713</v>
      </c>
      <c r="N434" s="60">
        <f t="shared" si="36"/>
        <v>3.9736213422564872</v>
      </c>
      <c r="O434" s="3" t="s">
        <v>1241</v>
      </c>
      <c r="P434" s="3">
        <v>15</v>
      </c>
      <c r="Q434" s="28" t="s">
        <v>1164</v>
      </c>
    </row>
    <row r="435" spans="1:17" ht="17.25" x14ac:dyDescent="0.25">
      <c r="A435" s="1" t="s">
        <v>220</v>
      </c>
      <c r="B435" s="3">
        <v>28023161</v>
      </c>
      <c r="C435" s="1" t="s">
        <v>355</v>
      </c>
      <c r="D435" s="48" t="s">
        <v>118</v>
      </c>
      <c r="E435" s="46">
        <v>4.2433329999999998</v>
      </c>
      <c r="F435" s="46" t="s">
        <v>356</v>
      </c>
      <c r="G435" s="46">
        <v>4.056667</v>
      </c>
      <c r="H435" s="49">
        <v>1</v>
      </c>
      <c r="I435" s="49">
        <v>0.94399999999999995</v>
      </c>
      <c r="J435" s="49">
        <v>0.88900000000000001</v>
      </c>
      <c r="K435" s="49">
        <v>1</v>
      </c>
      <c r="L435" s="8">
        <f t="shared" si="35"/>
        <v>4.1500000000000004</v>
      </c>
      <c r="M435" s="27">
        <f t="shared" si="38"/>
        <v>0.95598149131180665</v>
      </c>
      <c r="N435" s="60">
        <f t="shared" si="36"/>
        <v>3.9673231889439982</v>
      </c>
      <c r="O435" s="3" t="s">
        <v>1303</v>
      </c>
      <c r="P435" s="3">
        <v>10</v>
      </c>
      <c r="Q435" s="28" t="s">
        <v>1304</v>
      </c>
    </row>
    <row r="436" spans="1:17" ht="17.25" x14ac:dyDescent="0.25">
      <c r="A436" s="1" t="s">
        <v>198</v>
      </c>
      <c r="B436" s="3">
        <v>28021843</v>
      </c>
      <c r="C436" s="1" t="s">
        <v>242</v>
      </c>
      <c r="D436" s="48" t="s">
        <v>243</v>
      </c>
      <c r="E436" s="46">
        <v>4.33</v>
      </c>
      <c r="F436" s="46" t="s">
        <v>77</v>
      </c>
      <c r="G436" s="46">
        <v>3.6</v>
      </c>
      <c r="H436" s="49">
        <v>1</v>
      </c>
      <c r="I436" s="49">
        <v>1</v>
      </c>
      <c r="J436" s="49">
        <v>1</v>
      </c>
      <c r="K436" s="49">
        <v>1</v>
      </c>
      <c r="L436" s="8">
        <f t="shared" si="35"/>
        <v>3.9649999999999999</v>
      </c>
      <c r="M436" s="27">
        <f t="shared" si="38"/>
        <v>1</v>
      </c>
      <c r="N436" s="60">
        <f t="shared" si="36"/>
        <v>3.9649999999999999</v>
      </c>
      <c r="O436" s="3" t="s">
        <v>1092</v>
      </c>
      <c r="P436" s="3">
        <v>14</v>
      </c>
      <c r="Q436" s="28" t="s">
        <v>1093</v>
      </c>
    </row>
    <row r="437" spans="1:17" ht="17.25" x14ac:dyDescent="0.25">
      <c r="A437" s="1" t="s">
        <v>916</v>
      </c>
      <c r="B437" s="3">
        <v>28030222</v>
      </c>
      <c r="C437" s="1" t="s">
        <v>958</v>
      </c>
      <c r="D437" s="48" t="s">
        <v>446</v>
      </c>
      <c r="E437" s="46">
        <v>4.24</v>
      </c>
      <c r="F437" s="46" t="s">
        <v>959</v>
      </c>
      <c r="G437" s="46">
        <v>3.9033329999999999</v>
      </c>
      <c r="H437" s="49">
        <v>0.99099999999999999</v>
      </c>
      <c r="I437" s="49">
        <v>0.95399999999999996</v>
      </c>
      <c r="J437" s="49">
        <v>0.97399999999999998</v>
      </c>
      <c r="K437" s="49">
        <v>0.97199999999999998</v>
      </c>
      <c r="L437" s="8">
        <f t="shared" si="35"/>
        <v>4.0716665000000001</v>
      </c>
      <c r="M437" s="27">
        <f t="shared" si="38"/>
        <v>0.9725733360028822</v>
      </c>
      <c r="N437" s="60">
        <f t="shared" si="36"/>
        <v>3.9599942709961793</v>
      </c>
      <c r="O437" s="3" t="s">
        <v>1397</v>
      </c>
      <c r="P437" s="3">
        <v>80</v>
      </c>
      <c r="Q437" s="28" t="s">
        <v>1398</v>
      </c>
    </row>
    <row r="438" spans="1:17" ht="17.25" x14ac:dyDescent="0.25">
      <c r="A438" s="1" t="s">
        <v>48</v>
      </c>
      <c r="B438" s="3">
        <v>28032578</v>
      </c>
      <c r="C438" s="1" t="s">
        <v>45</v>
      </c>
      <c r="D438" s="48" t="s">
        <v>123</v>
      </c>
      <c r="E438" s="46">
        <v>4.6266670000000003</v>
      </c>
      <c r="F438" s="46" t="s">
        <v>73</v>
      </c>
      <c r="G438" s="46">
        <v>3.8566669999999998</v>
      </c>
      <c r="H438" s="49">
        <v>1</v>
      </c>
      <c r="I438" s="49">
        <v>0.96599999999999997</v>
      </c>
      <c r="J438" s="49">
        <v>0.93200000000000005</v>
      </c>
      <c r="K438" s="49">
        <v>0.84299999999999997</v>
      </c>
      <c r="L438" s="8">
        <f t="shared" si="35"/>
        <v>4.2416669999999996</v>
      </c>
      <c r="M438" s="27">
        <f t="shared" si="38"/>
        <v>0.93144610652717896</v>
      </c>
      <c r="N438" s="60">
        <f t="shared" si="36"/>
        <v>3.9508842123348193</v>
      </c>
      <c r="O438" s="3" t="s">
        <v>1047</v>
      </c>
      <c r="P438" s="3">
        <v>39</v>
      </c>
      <c r="Q438" s="28" t="s">
        <v>1048</v>
      </c>
    </row>
    <row r="439" spans="1:17" ht="17.25" x14ac:dyDescent="0.25">
      <c r="A439" s="1" t="s">
        <v>224</v>
      </c>
      <c r="B439" s="3">
        <v>28023293</v>
      </c>
      <c r="C439" s="9" t="s">
        <v>364</v>
      </c>
      <c r="D439" s="48" t="s">
        <v>122</v>
      </c>
      <c r="E439" s="46">
        <v>4.7833329999999998</v>
      </c>
      <c r="F439" s="46" t="s">
        <v>365</v>
      </c>
      <c r="G439" s="46">
        <v>4.13</v>
      </c>
      <c r="H439" s="49">
        <v>0.85199999999999998</v>
      </c>
      <c r="I439" s="49">
        <v>0.84</v>
      </c>
      <c r="J439" s="49">
        <v>0.92700000000000005</v>
      </c>
      <c r="K439" s="49">
        <v>0.92900000000000005</v>
      </c>
      <c r="L439" s="8">
        <f t="shared" si="35"/>
        <v>4.4566664999999999</v>
      </c>
      <c r="M439" s="27">
        <f t="shared" si="38"/>
        <v>0.8850810681329031</v>
      </c>
      <c r="N439" s="60">
        <f t="shared" si="36"/>
        <v>3.9445111461321267</v>
      </c>
      <c r="O439" s="3" t="s">
        <v>1175</v>
      </c>
      <c r="P439" s="3">
        <v>38</v>
      </c>
      <c r="Q439" s="28" t="s">
        <v>1294</v>
      </c>
    </row>
    <row r="440" spans="1:17" ht="17.25" x14ac:dyDescent="0.25">
      <c r="A440" s="1" t="s">
        <v>432</v>
      </c>
      <c r="B440" s="3">
        <v>28010221</v>
      </c>
      <c r="C440" s="1" t="s">
        <v>517</v>
      </c>
      <c r="D440" s="48" t="s">
        <v>422</v>
      </c>
      <c r="E440" s="46">
        <v>4.483333</v>
      </c>
      <c r="F440" s="46" t="s">
        <v>323</v>
      </c>
      <c r="G440" s="46">
        <v>3.8666670000000001</v>
      </c>
      <c r="H440" s="50">
        <v>0.96099999999999997</v>
      </c>
      <c r="I440" s="50">
        <v>0.87</v>
      </c>
      <c r="J440" s="50">
        <v>0.95799999999999996</v>
      </c>
      <c r="K440" s="50">
        <v>1</v>
      </c>
      <c r="L440" s="8">
        <f t="shared" si="35"/>
        <v>4.1749999999999998</v>
      </c>
      <c r="M440" s="27">
        <f t="shared" si="38"/>
        <v>0.94476672869547829</v>
      </c>
      <c r="N440" s="60">
        <f t="shared" si="36"/>
        <v>3.9444010923036217</v>
      </c>
      <c r="O440" s="3" t="s">
        <v>1139</v>
      </c>
      <c r="P440" s="3">
        <v>31</v>
      </c>
      <c r="Q440" s="28" t="s">
        <v>1285</v>
      </c>
    </row>
    <row r="441" spans="1:17" ht="17.25" x14ac:dyDescent="0.25">
      <c r="A441" s="1" t="s">
        <v>723</v>
      </c>
      <c r="B441" s="3">
        <v>28005309</v>
      </c>
      <c r="C441" s="1" t="s">
        <v>740</v>
      </c>
      <c r="D441" s="48" t="s">
        <v>741</v>
      </c>
      <c r="E441" s="46">
        <v>4.4000000000000004</v>
      </c>
      <c r="F441" s="46" t="s">
        <v>368</v>
      </c>
      <c r="G441" s="46">
        <v>4.1366670000000001</v>
      </c>
      <c r="H441" s="49">
        <v>0.84399999999999997</v>
      </c>
      <c r="I441" s="49">
        <v>0.95599999999999996</v>
      </c>
      <c r="J441" s="49">
        <v>0.90900000000000003</v>
      </c>
      <c r="K441" s="49">
        <v>1</v>
      </c>
      <c r="L441" s="8">
        <f t="shared" si="35"/>
        <v>4.2683335000000007</v>
      </c>
      <c r="M441" s="27">
        <f t="shared" si="38"/>
        <v>0.92358079206398425</v>
      </c>
      <c r="N441" s="60">
        <f t="shared" si="36"/>
        <v>3.9421508347232388</v>
      </c>
      <c r="O441" s="3" t="s">
        <v>1120</v>
      </c>
      <c r="P441" s="3">
        <v>31</v>
      </c>
      <c r="Q441" s="28" t="s">
        <v>1094</v>
      </c>
    </row>
    <row r="442" spans="1:17" ht="17.25" x14ac:dyDescent="0.25">
      <c r="A442" s="1" t="s">
        <v>925</v>
      </c>
      <c r="B442" s="3">
        <v>28020685</v>
      </c>
      <c r="C442" s="1" t="s">
        <v>988</v>
      </c>
      <c r="D442" s="48" t="s">
        <v>593</v>
      </c>
      <c r="E442" s="46">
        <v>4.41</v>
      </c>
      <c r="F442" s="46" t="s">
        <v>621</v>
      </c>
      <c r="G442" s="46">
        <v>3.8966669999999999</v>
      </c>
      <c r="H442" s="49">
        <v>1</v>
      </c>
      <c r="I442" s="49">
        <v>0.94299999999999995</v>
      </c>
      <c r="J442" s="49">
        <v>0.90700000000000003</v>
      </c>
      <c r="K442" s="49">
        <v>0.94699999999999995</v>
      </c>
      <c r="L442" s="8">
        <f t="shared" si="35"/>
        <v>4.1533335000000005</v>
      </c>
      <c r="M442" s="27">
        <f t="shared" si="38"/>
        <v>0.94810377890078579</v>
      </c>
      <c r="N442" s="60">
        <f t="shared" si="36"/>
        <v>3.9377911863852271</v>
      </c>
      <c r="O442" s="3" t="s">
        <v>1076</v>
      </c>
      <c r="P442" s="3">
        <v>33</v>
      </c>
      <c r="Q442" s="28" t="s">
        <v>1275</v>
      </c>
    </row>
    <row r="443" spans="1:17" ht="17.25" x14ac:dyDescent="0.25">
      <c r="A443" s="1" t="s">
        <v>220</v>
      </c>
      <c r="B443" s="3">
        <v>28023250</v>
      </c>
      <c r="C443" s="1" t="s">
        <v>362</v>
      </c>
      <c r="D443" s="48" t="s">
        <v>363</v>
      </c>
      <c r="E443" s="46">
        <v>4.1566669999999997</v>
      </c>
      <c r="F443" s="46" t="s">
        <v>149</v>
      </c>
      <c r="G443" s="46">
        <v>3.693333</v>
      </c>
      <c r="H443" s="49">
        <v>1</v>
      </c>
      <c r="I443" s="49">
        <v>1</v>
      </c>
      <c r="J443" s="49">
        <v>1</v>
      </c>
      <c r="K443" s="49">
        <v>1</v>
      </c>
      <c r="L443" s="8">
        <f t="shared" si="35"/>
        <v>3.9249999999999998</v>
      </c>
      <c r="M443" s="27">
        <f t="shared" si="38"/>
        <v>1</v>
      </c>
      <c r="N443" s="60">
        <f t="shared" si="36"/>
        <v>3.9249999999999998</v>
      </c>
      <c r="O443" s="3" t="s">
        <v>1118</v>
      </c>
      <c r="P443" s="3">
        <v>16</v>
      </c>
      <c r="Q443" s="28" t="s">
        <v>1050</v>
      </c>
    </row>
    <row r="444" spans="1:17" ht="17.25" x14ac:dyDescent="0.25">
      <c r="A444" s="1" t="s">
        <v>327</v>
      </c>
      <c r="B444" s="3">
        <v>28023064</v>
      </c>
      <c r="C444" s="9" t="s">
        <v>342</v>
      </c>
      <c r="D444" s="48" t="s">
        <v>343</v>
      </c>
      <c r="E444" s="46">
        <v>4.5133330000000003</v>
      </c>
      <c r="F444" s="46" t="s">
        <v>252</v>
      </c>
      <c r="G444" s="46">
        <v>4.5433329999999996</v>
      </c>
      <c r="H444" s="49">
        <v>0.93600000000000005</v>
      </c>
      <c r="I444" s="49">
        <v>0.86599999999999999</v>
      </c>
      <c r="J444" s="49">
        <v>0.83499999999999996</v>
      </c>
      <c r="K444" s="49">
        <v>0.83499999999999996</v>
      </c>
      <c r="L444" s="8">
        <f t="shared" si="35"/>
        <v>4.5283329999999999</v>
      </c>
      <c r="M444" s="27">
        <f t="shared" si="38"/>
        <v>0.86611580569846902</v>
      </c>
      <c r="N444" s="60">
        <f t="shared" si="36"/>
        <v>3.9220607847659652</v>
      </c>
      <c r="O444" s="3" t="s">
        <v>1051</v>
      </c>
      <c r="P444" s="3">
        <v>64</v>
      </c>
      <c r="Q444" s="28" t="s">
        <v>1232</v>
      </c>
    </row>
    <row r="445" spans="1:17" ht="17.25" x14ac:dyDescent="0.25">
      <c r="A445" s="1" t="s">
        <v>217</v>
      </c>
      <c r="B445" s="3">
        <v>28025245</v>
      </c>
      <c r="C445" s="1" t="s">
        <v>310</v>
      </c>
      <c r="D445" s="48" t="s">
        <v>311</v>
      </c>
      <c r="E445" s="46">
        <v>4.1833330000000002</v>
      </c>
      <c r="F445" s="46" t="s">
        <v>312</v>
      </c>
      <c r="G445" s="46">
        <v>3.8033329999999999</v>
      </c>
      <c r="H445" s="49">
        <v>1</v>
      </c>
      <c r="I445" s="49">
        <v>0.95699999999999996</v>
      </c>
      <c r="J445" s="49">
        <v>0.97099999999999997</v>
      </c>
      <c r="K445" s="49">
        <v>1</v>
      </c>
      <c r="L445" s="8">
        <f t="shared" si="35"/>
        <v>3.9933329999999998</v>
      </c>
      <c r="M445" s="27">
        <f t="shared" si="38"/>
        <v>0.98164370523233369</v>
      </c>
      <c r="N445" s="60">
        <f t="shared" si="36"/>
        <v>3.9200302023465508</v>
      </c>
      <c r="O445" s="3" t="s">
        <v>1110</v>
      </c>
      <c r="P445" s="3">
        <v>18</v>
      </c>
      <c r="Q445" s="28" t="s">
        <v>1261</v>
      </c>
    </row>
    <row r="446" spans="1:17" ht="17.25" x14ac:dyDescent="0.25">
      <c r="A446" s="1" t="s">
        <v>919</v>
      </c>
      <c r="B446" s="3">
        <v>28016459</v>
      </c>
      <c r="C446" s="1" t="s">
        <v>966</v>
      </c>
      <c r="D446" s="48" t="s">
        <v>967</v>
      </c>
      <c r="E446" s="46">
        <v>4.016667</v>
      </c>
      <c r="F446" s="46" t="s">
        <v>968</v>
      </c>
      <c r="G446" s="46">
        <v>3.82</v>
      </c>
      <c r="H446" s="49">
        <v>1</v>
      </c>
      <c r="I446" s="49">
        <v>1</v>
      </c>
      <c r="J446" s="49">
        <v>1</v>
      </c>
      <c r="K446" s="49">
        <v>1</v>
      </c>
      <c r="L446" s="8">
        <f t="shared" si="35"/>
        <v>3.9183335000000001</v>
      </c>
      <c r="M446" s="27">
        <f t="shared" si="38"/>
        <v>1</v>
      </c>
      <c r="N446" s="60">
        <f t="shared" si="36"/>
        <v>3.9183335000000001</v>
      </c>
      <c r="O446" s="3" t="s">
        <v>1122</v>
      </c>
      <c r="P446" s="3">
        <v>23</v>
      </c>
      <c r="Q446" s="28" t="s">
        <v>1386</v>
      </c>
    </row>
    <row r="447" spans="1:17" ht="17.25" x14ac:dyDescent="0.25">
      <c r="A447" s="1" t="s">
        <v>768</v>
      </c>
      <c r="B447" s="3">
        <v>28012747</v>
      </c>
      <c r="C447" s="1" t="s">
        <v>813</v>
      </c>
      <c r="D447" s="48" t="s">
        <v>812</v>
      </c>
      <c r="E447" s="46">
        <v>4.0433329999999996</v>
      </c>
      <c r="F447" s="46" t="s">
        <v>814</v>
      </c>
      <c r="G447" s="46">
        <v>3.8366669999999998</v>
      </c>
      <c r="H447" s="49">
        <v>1</v>
      </c>
      <c r="I447" s="49">
        <v>0.97799999999999998</v>
      </c>
      <c r="J447" s="49">
        <v>1</v>
      </c>
      <c r="K447" s="49">
        <v>1</v>
      </c>
      <c r="L447" s="8">
        <f t="shared" si="35"/>
        <v>3.9399999999999995</v>
      </c>
      <c r="M447" s="27">
        <f t="shared" si="38"/>
        <v>0.9944077275038129</v>
      </c>
      <c r="N447" s="60">
        <f t="shared" si="36"/>
        <v>3.9179664463650221</v>
      </c>
      <c r="O447" s="3" t="s">
        <v>1182</v>
      </c>
      <c r="P447" s="3">
        <v>23</v>
      </c>
      <c r="Q447" s="28" t="s">
        <v>1183</v>
      </c>
    </row>
    <row r="448" spans="1:17" ht="17.25" x14ac:dyDescent="0.25">
      <c r="A448" s="1" t="s">
        <v>733</v>
      </c>
      <c r="B448" s="3">
        <v>28006186</v>
      </c>
      <c r="C448" s="1" t="s">
        <v>761</v>
      </c>
      <c r="D448" s="48" t="s">
        <v>762</v>
      </c>
      <c r="E448" s="46">
        <v>4.556667</v>
      </c>
      <c r="F448" s="46" t="s">
        <v>745</v>
      </c>
      <c r="G448" s="46">
        <v>4.2366669999999997</v>
      </c>
      <c r="H448" s="49">
        <v>0.92900000000000005</v>
      </c>
      <c r="I448" s="49">
        <v>0.88700000000000001</v>
      </c>
      <c r="J448" s="49">
        <v>0.83</v>
      </c>
      <c r="K448" s="49">
        <v>0.92300000000000004</v>
      </c>
      <c r="L448" s="8">
        <f t="shared" si="35"/>
        <v>4.3966669999999999</v>
      </c>
      <c r="M448" s="27">
        <f t="shared" si="38"/>
        <v>0.89045908953336939</v>
      </c>
      <c r="N448" s="60">
        <f t="shared" si="36"/>
        <v>3.9150520938014104</v>
      </c>
      <c r="O448" s="3" t="s">
        <v>1244</v>
      </c>
      <c r="P448" s="3">
        <v>45</v>
      </c>
      <c r="Q448" s="28" t="s">
        <v>1298</v>
      </c>
    </row>
    <row r="449" spans="1:17" ht="17.25" x14ac:dyDescent="0.25">
      <c r="A449" s="1" t="s">
        <v>415</v>
      </c>
      <c r="B449" s="3">
        <v>28012399</v>
      </c>
      <c r="C449" s="1" t="s">
        <v>493</v>
      </c>
      <c r="D449" s="48" t="s">
        <v>379</v>
      </c>
      <c r="E449" s="46">
        <v>4.0033329999999996</v>
      </c>
      <c r="F449" s="46" t="s">
        <v>494</v>
      </c>
      <c r="G449" s="46">
        <v>3.826667</v>
      </c>
      <c r="H449" s="50">
        <v>1</v>
      </c>
      <c r="I449" s="50">
        <v>1</v>
      </c>
      <c r="J449" s="50">
        <v>1</v>
      </c>
      <c r="K449" s="50">
        <v>1</v>
      </c>
      <c r="L449" s="8">
        <f t="shared" si="35"/>
        <v>3.915</v>
      </c>
      <c r="M449" s="27">
        <f t="shared" si="38"/>
        <v>1</v>
      </c>
      <c r="N449" s="60">
        <f t="shared" si="36"/>
        <v>3.915</v>
      </c>
      <c r="O449" s="3" t="s">
        <v>1110</v>
      </c>
      <c r="P449" s="3">
        <v>20</v>
      </c>
      <c r="Q449" s="28" t="s">
        <v>1306</v>
      </c>
    </row>
    <row r="450" spans="1:17" ht="17.25" x14ac:dyDescent="0.25">
      <c r="A450" s="1" t="s">
        <v>778</v>
      </c>
      <c r="B450" s="3">
        <v>28015444</v>
      </c>
      <c r="C450" s="1" t="s">
        <v>780</v>
      </c>
      <c r="D450" s="48" t="s">
        <v>516</v>
      </c>
      <c r="E450" s="46">
        <v>3.8866670000000001</v>
      </c>
      <c r="F450" s="46" t="s">
        <v>293</v>
      </c>
      <c r="G450" s="46">
        <v>4.0333329999999998</v>
      </c>
      <c r="H450" s="49">
        <v>0.95</v>
      </c>
      <c r="I450" s="49">
        <v>1</v>
      </c>
      <c r="J450" s="49">
        <v>1</v>
      </c>
      <c r="K450" s="49">
        <v>1</v>
      </c>
      <c r="L450" s="8">
        <f t="shared" si="35"/>
        <v>3.96</v>
      </c>
      <c r="M450" s="27">
        <f t="shared" si="38"/>
        <v>0.98701298701298712</v>
      </c>
      <c r="N450" s="60">
        <f t="shared" si="36"/>
        <v>3.9085714285714288</v>
      </c>
      <c r="O450" s="3" t="s">
        <v>1092</v>
      </c>
      <c r="P450" s="3">
        <v>19</v>
      </c>
      <c r="Q450" s="28" t="s">
        <v>1323</v>
      </c>
    </row>
    <row r="451" spans="1:17" ht="17.25" x14ac:dyDescent="0.25">
      <c r="A451" s="1" t="s">
        <v>943</v>
      </c>
      <c r="B451" s="3">
        <v>28016963</v>
      </c>
      <c r="C451" s="1" t="s">
        <v>992</v>
      </c>
      <c r="D451" s="48" t="s">
        <v>395</v>
      </c>
      <c r="E451" s="46">
        <v>4.9333330000000002</v>
      </c>
      <c r="F451" s="46" t="s">
        <v>316</v>
      </c>
      <c r="G451" s="46">
        <v>4.4033329999999999</v>
      </c>
      <c r="H451" s="50">
        <v>0.82099999999999995</v>
      </c>
      <c r="I451" s="50">
        <v>0.78100000000000003</v>
      </c>
      <c r="J451" s="50">
        <v>0.82799999999999996</v>
      </c>
      <c r="K451" s="50">
        <v>0.93100000000000005</v>
      </c>
      <c r="L451" s="8">
        <f t="shared" si="35"/>
        <v>4.6683330000000005</v>
      </c>
      <c r="M451" s="27">
        <f t="shared" si="38"/>
        <v>0.83677109364544822</v>
      </c>
      <c r="N451" s="60">
        <f t="shared" si="36"/>
        <v>3.9063261099111366</v>
      </c>
      <c r="O451" s="3" t="s">
        <v>1120</v>
      </c>
      <c r="P451" s="3">
        <v>20</v>
      </c>
      <c r="Q451" s="28" t="s">
        <v>1380</v>
      </c>
    </row>
    <row r="452" spans="1:17" ht="17.25" x14ac:dyDescent="0.25">
      <c r="A452" s="1" t="s">
        <v>795</v>
      </c>
      <c r="B452" s="3">
        <v>28029917</v>
      </c>
      <c r="C452" s="1" t="s">
        <v>860</v>
      </c>
      <c r="D452" s="48" t="s">
        <v>171</v>
      </c>
      <c r="E452" s="46">
        <v>4.5999999999999996</v>
      </c>
      <c r="F452" s="46" t="s">
        <v>861</v>
      </c>
      <c r="G452" s="46">
        <v>3.5633330000000001</v>
      </c>
      <c r="H452" s="49">
        <v>0.93799999999999994</v>
      </c>
      <c r="I452" s="49">
        <v>0.93100000000000005</v>
      </c>
      <c r="J452" s="49">
        <v>0.96199999999999997</v>
      </c>
      <c r="K452" s="49">
        <v>1</v>
      </c>
      <c r="L452" s="8">
        <f t="shared" si="35"/>
        <v>4.0816664999999999</v>
      </c>
      <c r="M452" s="27">
        <f t="shared" si="38"/>
        <v>0.95700351253790739</v>
      </c>
      <c r="N452" s="60">
        <f t="shared" si="36"/>
        <v>3.9061691775083065</v>
      </c>
      <c r="O452" s="3" t="s">
        <v>1043</v>
      </c>
      <c r="P452" s="3">
        <v>15</v>
      </c>
      <c r="Q452" s="28" t="s">
        <v>1044</v>
      </c>
    </row>
    <row r="453" spans="1:17" ht="17.25" x14ac:dyDescent="0.25">
      <c r="A453" s="1" t="s">
        <v>786</v>
      </c>
      <c r="B453" s="3">
        <v>28013239</v>
      </c>
      <c r="C453" s="1" t="s">
        <v>837</v>
      </c>
      <c r="D453" s="48" t="s">
        <v>75</v>
      </c>
      <c r="E453" s="46">
        <v>3.94</v>
      </c>
      <c r="F453" s="46" t="s">
        <v>838</v>
      </c>
      <c r="G453" s="46">
        <v>3.983333</v>
      </c>
      <c r="H453" s="49">
        <v>0.95799999999999996</v>
      </c>
      <c r="I453" s="49">
        <v>0.98299999999999998</v>
      </c>
      <c r="J453" s="49">
        <v>1</v>
      </c>
      <c r="K453" s="49">
        <v>1</v>
      </c>
      <c r="L453" s="8">
        <f t="shared" si="35"/>
        <v>3.9616664999999998</v>
      </c>
      <c r="M453" s="27">
        <f t="shared" si="38"/>
        <v>0.98494624555619803</v>
      </c>
      <c r="N453" s="60">
        <f t="shared" si="36"/>
        <v>3.9020285453207633</v>
      </c>
      <c r="O453" s="3" t="s">
        <v>1092</v>
      </c>
      <c r="P453" s="3">
        <v>14</v>
      </c>
      <c r="Q453" s="28" t="s">
        <v>1093</v>
      </c>
    </row>
    <row r="454" spans="1:17" ht="17.25" x14ac:dyDescent="0.25">
      <c r="A454" s="1" t="s">
        <v>327</v>
      </c>
      <c r="B454" s="3">
        <v>28022777</v>
      </c>
      <c r="C454" s="9" t="s">
        <v>331</v>
      </c>
      <c r="D454" s="48" t="s">
        <v>332</v>
      </c>
      <c r="E454" s="46">
        <v>4.3633329999999999</v>
      </c>
      <c r="F454" s="46" t="s">
        <v>173</v>
      </c>
      <c r="G454" s="46">
        <v>4.0366669999999996</v>
      </c>
      <c r="H454" s="49">
        <v>1</v>
      </c>
      <c r="I454" s="49">
        <v>0.85099999999999998</v>
      </c>
      <c r="J454" s="49">
        <v>0.879</v>
      </c>
      <c r="K454" s="49">
        <v>1</v>
      </c>
      <c r="L454" s="8">
        <f t="shared" si="35"/>
        <v>4.1999999999999993</v>
      </c>
      <c r="M454" s="27">
        <f t="shared" si="38"/>
        <v>0.92748363482615626</v>
      </c>
      <c r="N454" s="60">
        <f t="shared" si="36"/>
        <v>3.8954312662698558</v>
      </c>
      <c r="O454" s="3" t="s">
        <v>1112</v>
      </c>
      <c r="P454" s="3">
        <v>23</v>
      </c>
      <c r="Q454" s="28" t="s">
        <v>1245</v>
      </c>
    </row>
    <row r="455" spans="1:17" ht="17.25" x14ac:dyDescent="0.25">
      <c r="A455" s="1" t="s">
        <v>999</v>
      </c>
      <c r="B455" s="3">
        <v>28029526</v>
      </c>
      <c r="C455" s="1" t="s">
        <v>1013</v>
      </c>
      <c r="D455" s="48" t="s">
        <v>435</v>
      </c>
      <c r="E455" s="46">
        <v>4.443333</v>
      </c>
      <c r="F455" s="46" t="s">
        <v>777</v>
      </c>
      <c r="G455" s="46">
        <v>3.5966670000000001</v>
      </c>
      <c r="H455" s="49">
        <v>1</v>
      </c>
      <c r="I455" s="49">
        <v>1</v>
      </c>
      <c r="J455" s="49">
        <v>0.88500000000000001</v>
      </c>
      <c r="K455" s="49">
        <v>1</v>
      </c>
      <c r="L455" s="8">
        <f t="shared" si="35"/>
        <v>4.0199999999999996</v>
      </c>
      <c r="M455" s="27">
        <f t="shared" si="38"/>
        <v>0.96853625170998625</v>
      </c>
      <c r="N455" s="60">
        <f t="shared" si="36"/>
        <v>3.8935157318741442</v>
      </c>
      <c r="O455" s="3" t="s">
        <v>1241</v>
      </c>
      <c r="P455" s="3">
        <v>9</v>
      </c>
      <c r="Q455" s="28" t="s">
        <v>1345</v>
      </c>
    </row>
    <row r="456" spans="1:17" ht="17.25" x14ac:dyDescent="0.25">
      <c r="A456" s="1" t="s">
        <v>217</v>
      </c>
      <c r="B456" s="3">
        <v>28025369</v>
      </c>
      <c r="C456" s="1" t="s">
        <v>321</v>
      </c>
      <c r="D456" s="48" t="s">
        <v>322</v>
      </c>
      <c r="E456" s="46">
        <v>4.1866669999999999</v>
      </c>
      <c r="F456" s="46" t="s">
        <v>323</v>
      </c>
      <c r="G456" s="46">
        <v>3.8666670000000001</v>
      </c>
      <c r="H456" s="49">
        <v>0.93799999999999994</v>
      </c>
      <c r="I456" s="49">
        <v>0.95499999999999996</v>
      </c>
      <c r="J456" s="49">
        <v>0.96699999999999997</v>
      </c>
      <c r="K456" s="49">
        <v>1</v>
      </c>
      <c r="L456" s="8">
        <f t="shared" si="35"/>
        <v>4.0266669999999998</v>
      </c>
      <c r="M456" s="27">
        <f t="shared" si="38"/>
        <v>0.96447252996146948</v>
      </c>
      <c r="N456" s="60">
        <f t="shared" si="36"/>
        <v>3.8836097088023602</v>
      </c>
      <c r="O456" s="3" t="s">
        <v>1118</v>
      </c>
      <c r="P456" s="3">
        <v>17</v>
      </c>
      <c r="Q456" s="28" t="s">
        <v>1379</v>
      </c>
    </row>
    <row r="457" spans="1:17" ht="17.25" x14ac:dyDescent="0.25">
      <c r="A457" s="1" t="s">
        <v>540</v>
      </c>
      <c r="B457" s="3">
        <v>28035747</v>
      </c>
      <c r="C457" s="1" t="s">
        <v>628</v>
      </c>
      <c r="D457" s="48" t="s">
        <v>254</v>
      </c>
      <c r="E457" s="46">
        <v>4.3433330000000003</v>
      </c>
      <c r="F457" s="46" t="s">
        <v>469</v>
      </c>
      <c r="G457" s="46">
        <v>4.1500000000000004</v>
      </c>
      <c r="H457" s="49">
        <v>0.92600000000000005</v>
      </c>
      <c r="I457" s="49">
        <v>0.95799999999999996</v>
      </c>
      <c r="J457" s="49">
        <v>0.95499999999999996</v>
      </c>
      <c r="K457" s="49">
        <v>0.82399999999999995</v>
      </c>
      <c r="L457" s="8">
        <f t="shared" ref="L457:L507" si="39">AVERAGE(E457,G457)</f>
        <v>4.2466664999999999</v>
      </c>
      <c r="M457" s="27">
        <f t="shared" si="38"/>
        <v>0.91231145251600165</v>
      </c>
      <c r="N457" s="60">
        <f t="shared" ref="N457:N520" si="40">L457*M457</f>
        <v>3.8742824829660449</v>
      </c>
      <c r="O457" s="3" t="s">
        <v>1113</v>
      </c>
      <c r="P457" s="3">
        <v>13</v>
      </c>
      <c r="Q457" s="28" t="s">
        <v>1168</v>
      </c>
    </row>
    <row r="458" spans="1:17" ht="17.25" x14ac:dyDescent="0.25">
      <c r="A458" s="1" t="s">
        <v>206</v>
      </c>
      <c r="B458" s="3">
        <v>28031784</v>
      </c>
      <c r="C458" s="1" t="s">
        <v>300</v>
      </c>
      <c r="D458" s="48" t="s">
        <v>301</v>
      </c>
      <c r="E458" s="46">
        <v>4.43</v>
      </c>
      <c r="F458" s="46" t="s">
        <v>302</v>
      </c>
      <c r="G458" s="46">
        <v>3.8466670000000001</v>
      </c>
      <c r="H458" s="49">
        <v>0.94299999999999995</v>
      </c>
      <c r="I458" s="49">
        <v>0.92400000000000004</v>
      </c>
      <c r="J458" s="49">
        <v>0.90900000000000003</v>
      </c>
      <c r="K458" s="49">
        <v>0.97099999999999997</v>
      </c>
      <c r="L458" s="8">
        <f t="shared" si="39"/>
        <v>4.1383334999999999</v>
      </c>
      <c r="M458" s="27">
        <f t="shared" si="38"/>
        <v>0.93618219241394163</v>
      </c>
      <c r="N458" s="60">
        <f t="shared" si="40"/>
        <v>3.8742341289700604</v>
      </c>
      <c r="O458" s="3" t="s">
        <v>1151</v>
      </c>
      <c r="P458" s="3">
        <v>25</v>
      </c>
      <c r="Q458" s="28" t="s">
        <v>1096</v>
      </c>
    </row>
    <row r="459" spans="1:17" ht="17.25" x14ac:dyDescent="0.25">
      <c r="A459" s="1" t="s">
        <v>655</v>
      </c>
      <c r="B459" s="3">
        <v>28014642</v>
      </c>
      <c r="C459" s="1" t="s">
        <v>696</v>
      </c>
      <c r="D459" s="48" t="s">
        <v>600</v>
      </c>
      <c r="E459" s="46">
        <v>4.2233330000000002</v>
      </c>
      <c r="F459" s="46" t="s">
        <v>640</v>
      </c>
      <c r="G459" s="46">
        <v>4.0633330000000001</v>
      </c>
      <c r="H459" s="49">
        <v>0.85099999999999998</v>
      </c>
      <c r="I459" s="49">
        <v>0.92600000000000005</v>
      </c>
      <c r="J459" s="49">
        <v>1</v>
      </c>
      <c r="K459" s="49">
        <v>0.96899999999999997</v>
      </c>
      <c r="L459" s="8">
        <f t="shared" si="39"/>
        <v>4.1433330000000002</v>
      </c>
      <c r="M459" s="27">
        <f t="shared" si="38"/>
        <v>0.93305483580671233</v>
      </c>
      <c r="N459" s="60">
        <f t="shared" si="40"/>
        <v>3.8659568920075329</v>
      </c>
      <c r="O459" s="3" t="s">
        <v>1151</v>
      </c>
      <c r="P459" s="3">
        <v>26</v>
      </c>
      <c r="Q459" s="28" t="s">
        <v>1235</v>
      </c>
    </row>
    <row r="460" spans="1:17" ht="17.25" x14ac:dyDescent="0.25">
      <c r="A460" s="1" t="s">
        <v>875</v>
      </c>
      <c r="B460" s="3">
        <v>28003500</v>
      </c>
      <c r="C460" s="1" t="s">
        <v>905</v>
      </c>
      <c r="D460" s="48" t="s">
        <v>836</v>
      </c>
      <c r="E460" s="46">
        <v>4.3133330000000001</v>
      </c>
      <c r="F460" s="46" t="s">
        <v>906</v>
      </c>
      <c r="G460" s="46">
        <v>3.7</v>
      </c>
      <c r="H460" s="49">
        <v>0.97899999999999998</v>
      </c>
      <c r="I460" s="49">
        <v>1</v>
      </c>
      <c r="J460" s="49">
        <v>1</v>
      </c>
      <c r="K460" s="49">
        <v>0.88900000000000001</v>
      </c>
      <c r="L460" s="8">
        <f t="shared" si="39"/>
        <v>4.0066664999999997</v>
      </c>
      <c r="M460" s="27">
        <f t="shared" si="38"/>
        <v>0.96471323720536861</v>
      </c>
      <c r="N460" s="60">
        <f t="shared" si="40"/>
        <v>3.8652842096173039</v>
      </c>
      <c r="O460" s="3" t="s">
        <v>1043</v>
      </c>
      <c r="P460" s="3">
        <v>15</v>
      </c>
      <c r="Q460" s="28" t="s">
        <v>1044</v>
      </c>
    </row>
    <row r="461" spans="1:17" ht="17.25" x14ac:dyDescent="0.25">
      <c r="A461" s="1" t="s">
        <v>540</v>
      </c>
      <c r="B461" s="3">
        <v>28006950</v>
      </c>
      <c r="C461" s="1" t="s">
        <v>559</v>
      </c>
      <c r="D461" s="48" t="s">
        <v>560</v>
      </c>
      <c r="E461" s="46">
        <v>5.1633329999999997</v>
      </c>
      <c r="F461" s="46" t="s">
        <v>241</v>
      </c>
      <c r="G461" s="46">
        <v>4.6633329999999997</v>
      </c>
      <c r="H461" s="49">
        <v>0.873</v>
      </c>
      <c r="I461" s="49">
        <v>0.73299999999999998</v>
      </c>
      <c r="J461" s="49">
        <v>0.73199999999999998</v>
      </c>
      <c r="K461" s="49">
        <v>0.81799999999999995</v>
      </c>
      <c r="L461" s="8">
        <f t="shared" si="39"/>
        <v>4.9133329999999997</v>
      </c>
      <c r="M461" s="27">
        <f t="shared" si="38"/>
        <v>0.78456817808661483</v>
      </c>
      <c r="N461" s="60">
        <f t="shared" si="40"/>
        <v>3.8548447201428413</v>
      </c>
      <c r="O461" s="3" t="s">
        <v>1124</v>
      </c>
      <c r="P461" s="3">
        <v>26</v>
      </c>
      <c r="Q461" s="28" t="s">
        <v>1333</v>
      </c>
    </row>
    <row r="462" spans="1:17" ht="17.25" x14ac:dyDescent="0.25">
      <c r="A462" s="1" t="s">
        <v>919</v>
      </c>
      <c r="B462" s="3">
        <v>28016327</v>
      </c>
      <c r="C462" s="1" t="s">
        <v>963</v>
      </c>
      <c r="D462" s="48" t="s">
        <v>842</v>
      </c>
      <c r="E462" s="46">
        <v>3.92</v>
      </c>
      <c r="F462" s="46">
        <v>217.4</v>
      </c>
      <c r="G462" s="46">
        <v>3.9133330000000002</v>
      </c>
      <c r="H462" s="49">
        <v>1</v>
      </c>
      <c r="I462" s="49">
        <v>0.98599999999999999</v>
      </c>
      <c r="J462" s="49">
        <v>1</v>
      </c>
      <c r="K462" s="49">
        <v>0.94699999999999995</v>
      </c>
      <c r="L462" s="8">
        <f t="shared" si="39"/>
        <v>3.9166664999999998</v>
      </c>
      <c r="M462" s="27">
        <f t="shared" si="38"/>
        <v>0.98276114305441098</v>
      </c>
      <c r="N462" s="60">
        <f t="shared" si="40"/>
        <v>3.8491476465029191</v>
      </c>
      <c r="O462" s="3" t="s">
        <v>1118</v>
      </c>
      <c r="P462" s="3">
        <v>12</v>
      </c>
      <c r="Q462" s="28" t="s">
        <v>1186</v>
      </c>
    </row>
    <row r="463" spans="1:17" ht="17.25" x14ac:dyDescent="0.25">
      <c r="A463" s="1" t="s">
        <v>946</v>
      </c>
      <c r="B463" s="3">
        <v>28021215</v>
      </c>
      <c r="C463" s="1" t="s">
        <v>950</v>
      </c>
      <c r="D463" s="48" t="s">
        <v>951</v>
      </c>
      <c r="E463" s="46">
        <v>4.34</v>
      </c>
      <c r="F463" s="46" t="s">
        <v>368</v>
      </c>
      <c r="G463" s="46">
        <v>4.1366670000000001</v>
      </c>
      <c r="H463" s="49">
        <v>0.87</v>
      </c>
      <c r="I463" s="49"/>
      <c r="J463" s="49">
        <v>0.90600000000000003</v>
      </c>
      <c r="K463" s="49">
        <v>0.95199999999999996</v>
      </c>
      <c r="L463" s="8">
        <f t="shared" si="39"/>
        <v>4.2383334999999995</v>
      </c>
      <c r="M463" s="27">
        <f>COUNT(H463:K463)/SUM(1/H463,1/J463,1/K463)</f>
        <v>0.90810074498622817</v>
      </c>
      <c r="N463" s="60">
        <f t="shared" si="40"/>
        <v>3.8488338088500873</v>
      </c>
      <c r="O463" s="3" t="s">
        <v>1076</v>
      </c>
      <c r="P463" s="3">
        <v>30</v>
      </c>
      <c r="Q463" s="28" t="s">
        <v>1044</v>
      </c>
    </row>
    <row r="464" spans="1:17" ht="17.25" x14ac:dyDescent="0.25">
      <c r="A464" s="1" t="s">
        <v>919</v>
      </c>
      <c r="B464" s="3">
        <v>28016572</v>
      </c>
      <c r="C464" s="1" t="s">
        <v>971</v>
      </c>
      <c r="D464" s="48" t="s">
        <v>972</v>
      </c>
      <c r="E464" s="46">
        <v>4.0999999999999996</v>
      </c>
      <c r="F464" s="46" t="s">
        <v>973</v>
      </c>
      <c r="G464" s="46">
        <v>3.6033330000000001</v>
      </c>
      <c r="H464" s="49">
        <v>0.97699999999999998</v>
      </c>
      <c r="I464" s="49">
        <v>1</v>
      </c>
      <c r="J464" s="49">
        <v>1</v>
      </c>
      <c r="K464" s="49">
        <v>1</v>
      </c>
      <c r="L464" s="8">
        <f t="shared" si="39"/>
        <v>3.8516664999999999</v>
      </c>
      <c r="M464" s="27">
        <f t="shared" ref="M464:M496" si="41">COUNT(H464:K464)/SUM(1/H464,1/I464,1/J464,1/K464)</f>
        <v>0.99414907148308318</v>
      </c>
      <c r="N464" s="60">
        <f t="shared" si="40"/>
        <v>3.8291306746374967</v>
      </c>
      <c r="O464" s="3" t="s">
        <v>1182</v>
      </c>
      <c r="P464" s="3">
        <v>20</v>
      </c>
      <c r="Q464" s="28" t="s">
        <v>1377</v>
      </c>
    </row>
    <row r="465" spans="1:17" ht="17.25" x14ac:dyDescent="0.25">
      <c r="A465" s="1" t="s">
        <v>206</v>
      </c>
      <c r="B465" s="3">
        <v>28025040</v>
      </c>
      <c r="C465" s="1" t="s">
        <v>294</v>
      </c>
      <c r="D465" s="48" t="s">
        <v>295</v>
      </c>
      <c r="E465" s="46">
        <v>4.8433330000000003</v>
      </c>
      <c r="F465" s="46" t="s">
        <v>296</v>
      </c>
      <c r="G465" s="46">
        <v>3.9566669999999999</v>
      </c>
      <c r="H465" s="49">
        <v>0.91100000000000003</v>
      </c>
      <c r="I465" s="49">
        <v>0.80900000000000005</v>
      </c>
      <c r="J465" s="49">
        <v>0.89700000000000002</v>
      </c>
      <c r="K465" s="49">
        <v>0.87</v>
      </c>
      <c r="L465" s="8">
        <f t="shared" si="39"/>
        <v>4.4000000000000004</v>
      </c>
      <c r="M465" s="27">
        <f t="shared" si="41"/>
        <v>0.86993564485580288</v>
      </c>
      <c r="N465" s="60">
        <f t="shared" si="40"/>
        <v>3.827716837365533</v>
      </c>
      <c r="O465" s="3" t="s">
        <v>1110</v>
      </c>
      <c r="P465" s="3">
        <v>14</v>
      </c>
      <c r="Q465" s="28" t="s">
        <v>1388</v>
      </c>
    </row>
    <row r="466" spans="1:17" ht="17.25" x14ac:dyDescent="0.25">
      <c r="A466" s="1" t="s">
        <v>729</v>
      </c>
      <c r="B466" s="3">
        <v>28034929</v>
      </c>
      <c r="C466" s="1" t="s">
        <v>751</v>
      </c>
      <c r="D466" s="48" t="s">
        <v>752</v>
      </c>
      <c r="E466" s="46">
        <v>4.2</v>
      </c>
      <c r="F466" s="46" t="s">
        <v>753</v>
      </c>
      <c r="G466" s="46">
        <v>3.943333</v>
      </c>
      <c r="H466" s="49">
        <v>0.95</v>
      </c>
      <c r="I466" s="49">
        <v>0.95699999999999996</v>
      </c>
      <c r="J466" s="49">
        <v>0.93</v>
      </c>
      <c r="K466" s="49">
        <v>0.92300000000000004</v>
      </c>
      <c r="L466" s="8">
        <f t="shared" si="39"/>
        <v>4.0716665000000001</v>
      </c>
      <c r="M466" s="27">
        <f t="shared" si="41"/>
        <v>0.93979307435224346</v>
      </c>
      <c r="N466" s="60">
        <f t="shared" si="40"/>
        <v>3.8265239777720388</v>
      </c>
      <c r="O466" s="3" t="s">
        <v>1136</v>
      </c>
      <c r="P466" s="3">
        <v>30</v>
      </c>
      <c r="Q466" s="28" t="s">
        <v>1358</v>
      </c>
    </row>
    <row r="467" spans="1:17" ht="17.25" x14ac:dyDescent="0.25">
      <c r="A467" s="1" t="s">
        <v>916</v>
      </c>
      <c r="B467" s="3">
        <v>28036271</v>
      </c>
      <c r="C467" s="1" t="s">
        <v>962</v>
      </c>
      <c r="D467" s="48" t="s">
        <v>472</v>
      </c>
      <c r="E467" s="46">
        <v>4.3933330000000002</v>
      </c>
      <c r="F467" s="46" t="s">
        <v>296</v>
      </c>
      <c r="G467" s="46">
        <v>3.9566669999999999</v>
      </c>
      <c r="H467" s="49">
        <v>0.95199999999999996</v>
      </c>
      <c r="I467" s="49">
        <v>0.91300000000000003</v>
      </c>
      <c r="J467" s="49">
        <v>0.85499999999999998</v>
      </c>
      <c r="K467" s="49">
        <v>0.94299999999999995</v>
      </c>
      <c r="L467" s="8">
        <f t="shared" si="39"/>
        <v>4.1749999999999998</v>
      </c>
      <c r="M467" s="27">
        <f t="shared" si="41"/>
        <v>0.91412974801275215</v>
      </c>
      <c r="N467" s="60">
        <f t="shared" si="40"/>
        <v>3.8164916979532402</v>
      </c>
      <c r="O467" s="3" t="s">
        <v>1153</v>
      </c>
      <c r="P467" s="3">
        <v>76</v>
      </c>
      <c r="Q467" s="28" t="s">
        <v>1294</v>
      </c>
    </row>
    <row r="468" spans="1:17" ht="17.25" x14ac:dyDescent="0.25">
      <c r="A468" s="1" t="s">
        <v>925</v>
      </c>
      <c r="B468" s="3">
        <v>28020510</v>
      </c>
      <c r="C468" s="1" t="s">
        <v>935</v>
      </c>
      <c r="D468" s="48" t="s">
        <v>341</v>
      </c>
      <c r="E468" s="46">
        <v>4.7133330000000004</v>
      </c>
      <c r="F468" s="46" t="s">
        <v>255</v>
      </c>
      <c r="G468" s="46">
        <v>3.99</v>
      </c>
      <c r="H468" s="49">
        <v>0.89200000000000002</v>
      </c>
      <c r="I468" s="49">
        <v>0.81299999999999994</v>
      </c>
      <c r="J468" s="49">
        <v>0.89100000000000001</v>
      </c>
      <c r="K468" s="49">
        <v>0.91500000000000004</v>
      </c>
      <c r="L468" s="8">
        <f t="shared" si="39"/>
        <v>4.3516665000000003</v>
      </c>
      <c r="M468" s="27">
        <f t="shared" si="41"/>
        <v>0.8759790668328935</v>
      </c>
      <c r="N468" s="60">
        <f t="shared" si="40"/>
        <v>3.8119687598379639</v>
      </c>
      <c r="O468" s="3" t="s">
        <v>1244</v>
      </c>
      <c r="P468" s="3">
        <v>36</v>
      </c>
      <c r="Q468" s="28" t="s">
        <v>1083</v>
      </c>
    </row>
    <row r="469" spans="1:17" ht="17.25" x14ac:dyDescent="0.25">
      <c r="A469" s="1" t="s">
        <v>919</v>
      </c>
      <c r="B469" s="3">
        <v>28016467</v>
      </c>
      <c r="C469" s="1" t="s">
        <v>969</v>
      </c>
      <c r="D469" s="48" t="s">
        <v>131</v>
      </c>
      <c r="E469" s="46">
        <v>4.2566670000000002</v>
      </c>
      <c r="F469" s="46" t="s">
        <v>970</v>
      </c>
      <c r="G469" s="46">
        <v>3.52</v>
      </c>
      <c r="H469" s="49">
        <v>1</v>
      </c>
      <c r="I469" s="49">
        <v>0.93500000000000005</v>
      </c>
      <c r="J469" s="49">
        <v>0.96</v>
      </c>
      <c r="K469" s="49">
        <v>1</v>
      </c>
      <c r="L469" s="8">
        <f t="shared" si="39"/>
        <v>3.8883334999999999</v>
      </c>
      <c r="M469" s="27">
        <f t="shared" si="41"/>
        <v>0.97295539537152453</v>
      </c>
      <c r="N469" s="60">
        <f t="shared" si="40"/>
        <v>3.7831750578288439</v>
      </c>
      <c r="O469" s="3" t="s">
        <v>1043</v>
      </c>
      <c r="P469" s="3">
        <v>13</v>
      </c>
      <c r="Q469" s="28" t="s">
        <v>1069</v>
      </c>
    </row>
    <row r="470" spans="1:17" ht="17.25" x14ac:dyDescent="0.25">
      <c r="A470" s="1" t="s">
        <v>655</v>
      </c>
      <c r="B470" s="3">
        <v>28014260</v>
      </c>
      <c r="C470" s="1" t="s">
        <v>685</v>
      </c>
      <c r="D470" s="48" t="s">
        <v>370</v>
      </c>
      <c r="E470" s="46">
        <v>4.5466670000000002</v>
      </c>
      <c r="F470" s="46" t="s">
        <v>686</v>
      </c>
      <c r="G470" s="46">
        <v>3.9366669999999999</v>
      </c>
      <c r="H470" s="49">
        <v>0.93</v>
      </c>
      <c r="I470" s="49">
        <v>0.89200000000000002</v>
      </c>
      <c r="J470" s="49">
        <v>0.78700000000000003</v>
      </c>
      <c r="K470" s="49">
        <v>0.97899999999999998</v>
      </c>
      <c r="L470" s="8">
        <f t="shared" si="39"/>
        <v>4.2416669999999996</v>
      </c>
      <c r="M470" s="27">
        <f t="shared" si="41"/>
        <v>0.89117752376182424</v>
      </c>
      <c r="N470" s="60">
        <f t="shared" si="40"/>
        <v>3.7800782936822452</v>
      </c>
      <c r="O470" s="3" t="s">
        <v>1266</v>
      </c>
      <c r="P470" s="3">
        <v>41</v>
      </c>
      <c r="Q470" s="28" t="s">
        <v>1348</v>
      </c>
    </row>
    <row r="471" spans="1:17" ht="17.25" x14ac:dyDescent="0.25">
      <c r="A471" s="1" t="s">
        <v>778</v>
      </c>
      <c r="B471" s="3">
        <v>28015410</v>
      </c>
      <c r="C471" s="1" t="s">
        <v>826</v>
      </c>
      <c r="D471" s="48" t="s">
        <v>295</v>
      </c>
      <c r="E471" s="46">
        <v>4.8433330000000003</v>
      </c>
      <c r="F471" s="46" t="s">
        <v>79</v>
      </c>
      <c r="G471" s="46">
        <v>4.1066669999999998</v>
      </c>
      <c r="H471" s="49">
        <v>0.94699999999999995</v>
      </c>
      <c r="I471" s="49">
        <v>0.71399999999999997</v>
      </c>
      <c r="J471" s="49">
        <v>0.85699999999999998</v>
      </c>
      <c r="K471" s="49">
        <v>0.88200000000000001</v>
      </c>
      <c r="L471" s="8">
        <f t="shared" si="39"/>
        <v>4.4749999999999996</v>
      </c>
      <c r="M471" s="27">
        <f t="shared" si="41"/>
        <v>0.84083526119510621</v>
      </c>
      <c r="N471" s="60">
        <f t="shared" si="40"/>
        <v>3.7627377938481001</v>
      </c>
      <c r="O471" s="3" t="s">
        <v>1241</v>
      </c>
      <c r="P471" s="3">
        <v>14</v>
      </c>
      <c r="Q471" s="28" t="s">
        <v>1344</v>
      </c>
    </row>
    <row r="472" spans="1:17" ht="17.25" x14ac:dyDescent="0.25">
      <c r="A472" s="1" t="s">
        <v>533</v>
      </c>
      <c r="B472" s="3">
        <v>28006585</v>
      </c>
      <c r="C472" s="1" t="s">
        <v>585</v>
      </c>
      <c r="D472" s="48" t="s">
        <v>586</v>
      </c>
      <c r="E472" s="46">
        <v>4.1133329999999999</v>
      </c>
      <c r="F472" s="46" t="s">
        <v>587</v>
      </c>
      <c r="G472" s="46">
        <v>3.96</v>
      </c>
      <c r="H472" s="49">
        <v>0.93600000000000005</v>
      </c>
      <c r="I472" s="49">
        <v>0.94099999999999995</v>
      </c>
      <c r="J472" s="49">
        <v>0.872</v>
      </c>
      <c r="K472" s="49">
        <v>0.98</v>
      </c>
      <c r="L472" s="8">
        <f t="shared" si="39"/>
        <v>4.0366664999999999</v>
      </c>
      <c r="M472" s="27">
        <f t="shared" si="41"/>
        <v>0.93060642849792297</v>
      </c>
      <c r="N472" s="60">
        <f t="shared" si="40"/>
        <v>3.756547794602211</v>
      </c>
      <c r="O472" s="3" t="s">
        <v>1124</v>
      </c>
      <c r="P472" s="3">
        <v>43</v>
      </c>
      <c r="Q472" s="28" t="s">
        <v>1349</v>
      </c>
    </row>
    <row r="473" spans="1:17" ht="17.25" x14ac:dyDescent="0.25">
      <c r="A473" s="1" t="s">
        <v>217</v>
      </c>
      <c r="B473" s="3">
        <v>28025270</v>
      </c>
      <c r="C473" s="1" t="s">
        <v>313</v>
      </c>
      <c r="D473" s="48" t="s">
        <v>314</v>
      </c>
      <c r="E473" s="46">
        <v>4.4866669999999997</v>
      </c>
      <c r="F473" s="46" t="s">
        <v>81</v>
      </c>
      <c r="G473" s="46">
        <v>3.6633330000000002</v>
      </c>
      <c r="H473" s="49">
        <v>0.94699999999999995</v>
      </c>
      <c r="I473" s="49">
        <v>0.96699999999999997</v>
      </c>
      <c r="J473" s="49">
        <v>1</v>
      </c>
      <c r="K473" s="49">
        <v>0.76500000000000001</v>
      </c>
      <c r="L473" s="8">
        <f t="shared" si="39"/>
        <v>4.0750000000000002</v>
      </c>
      <c r="M473" s="27">
        <f t="shared" si="41"/>
        <v>0.90965284404313718</v>
      </c>
      <c r="N473" s="60">
        <f t="shared" si="40"/>
        <v>3.7068353394757843</v>
      </c>
      <c r="O473" s="3" t="s">
        <v>1241</v>
      </c>
      <c r="P473" s="3">
        <v>12</v>
      </c>
      <c r="Q473" s="28" t="s">
        <v>1378</v>
      </c>
    </row>
    <row r="474" spans="1:17" ht="17.25" x14ac:dyDescent="0.25">
      <c r="A474" s="1" t="s">
        <v>999</v>
      </c>
      <c r="B474" s="3">
        <v>28000064</v>
      </c>
      <c r="C474" s="1" t="s">
        <v>1012</v>
      </c>
      <c r="D474" s="48" t="s">
        <v>402</v>
      </c>
      <c r="E474" s="46">
        <v>4.6466669999999999</v>
      </c>
      <c r="F474" s="46" t="s">
        <v>703</v>
      </c>
      <c r="G474" s="46">
        <v>3.8533330000000001</v>
      </c>
      <c r="H474" s="49">
        <v>0.98199999999999998</v>
      </c>
      <c r="I474" s="49">
        <v>0.78900000000000003</v>
      </c>
      <c r="J474" s="49">
        <v>0.84</v>
      </c>
      <c r="K474" s="49">
        <v>0.88600000000000001</v>
      </c>
      <c r="L474" s="8">
        <f t="shared" si="39"/>
        <v>4.25</v>
      </c>
      <c r="M474" s="27">
        <f t="shared" si="41"/>
        <v>0.86863965844344915</v>
      </c>
      <c r="N474" s="60">
        <f t="shared" si="40"/>
        <v>3.6917185483846588</v>
      </c>
      <c r="O474" s="3" t="s">
        <v>1262</v>
      </c>
      <c r="P474" s="3">
        <v>23</v>
      </c>
      <c r="Q474" s="28" t="s">
        <v>1263</v>
      </c>
    </row>
    <row r="475" spans="1:17" ht="17.25" x14ac:dyDescent="0.25">
      <c r="A475" s="1" t="s">
        <v>375</v>
      </c>
      <c r="B475" s="3">
        <v>28026063</v>
      </c>
      <c r="C475" s="9" t="s">
        <v>378</v>
      </c>
      <c r="D475" s="48" t="s">
        <v>379</v>
      </c>
      <c r="E475" s="46">
        <v>4.0033329999999996</v>
      </c>
      <c r="F475" s="46" t="s">
        <v>380</v>
      </c>
      <c r="G475" s="46">
        <v>3.6066669999999998</v>
      </c>
      <c r="H475" s="49">
        <v>1</v>
      </c>
      <c r="I475" s="49">
        <v>0.97799999999999998</v>
      </c>
      <c r="J475" s="49">
        <v>1</v>
      </c>
      <c r="K475" s="49">
        <v>0.90500000000000003</v>
      </c>
      <c r="L475" s="8">
        <f t="shared" si="39"/>
        <v>3.8049999999999997</v>
      </c>
      <c r="M475" s="27">
        <f t="shared" si="41"/>
        <v>0.969117316967683</v>
      </c>
      <c r="N475" s="60">
        <f t="shared" si="40"/>
        <v>3.6874913910620335</v>
      </c>
      <c r="O475" s="3" t="s">
        <v>1090</v>
      </c>
      <c r="P475" s="3">
        <v>12</v>
      </c>
      <c r="Q475" s="28" t="s">
        <v>1242</v>
      </c>
    </row>
    <row r="476" spans="1:17" ht="17.25" x14ac:dyDescent="0.25">
      <c r="A476" s="1" t="s">
        <v>774</v>
      </c>
      <c r="B476" s="3">
        <v>28013093</v>
      </c>
      <c r="C476" s="1" t="s">
        <v>775</v>
      </c>
      <c r="D476" s="48" t="s">
        <v>776</v>
      </c>
      <c r="E476" s="46">
        <v>4.1233329999999997</v>
      </c>
      <c r="F476" s="46" t="s">
        <v>777</v>
      </c>
      <c r="G476" s="46">
        <v>3.5966670000000001</v>
      </c>
      <c r="H476" s="49">
        <v>1</v>
      </c>
      <c r="I476" s="49">
        <v>1</v>
      </c>
      <c r="J476" s="49">
        <v>0.84199999999999997</v>
      </c>
      <c r="K476" s="49">
        <v>1</v>
      </c>
      <c r="L476" s="8">
        <f t="shared" si="39"/>
        <v>3.86</v>
      </c>
      <c r="M476" s="27">
        <f t="shared" si="41"/>
        <v>0.95519001701644934</v>
      </c>
      <c r="N476" s="60">
        <f t="shared" si="40"/>
        <v>3.6870334656834944</v>
      </c>
      <c r="O476" s="3" t="s">
        <v>1043</v>
      </c>
      <c r="P476" s="3">
        <v>18</v>
      </c>
      <c r="Q476" s="28" t="s">
        <v>1064</v>
      </c>
    </row>
    <row r="477" spans="1:17" ht="17.25" x14ac:dyDescent="0.25">
      <c r="A477" s="1" t="s">
        <v>533</v>
      </c>
      <c r="B477" s="3">
        <v>28006569</v>
      </c>
      <c r="C477" s="1" t="s">
        <v>534</v>
      </c>
      <c r="D477" s="48" t="s">
        <v>545</v>
      </c>
      <c r="E477" s="46">
        <v>4.2133330000000004</v>
      </c>
      <c r="F477" s="46" t="s">
        <v>546</v>
      </c>
      <c r="G477" s="46">
        <v>3.8766669999999999</v>
      </c>
      <c r="H477" s="49">
        <v>0.95899999999999996</v>
      </c>
      <c r="I477" s="49">
        <v>0.92700000000000005</v>
      </c>
      <c r="J477" s="49">
        <v>0.91200000000000003</v>
      </c>
      <c r="K477" s="49">
        <v>0.84599999999999997</v>
      </c>
      <c r="L477" s="8">
        <f t="shared" si="39"/>
        <v>4.0449999999999999</v>
      </c>
      <c r="M477" s="27">
        <f t="shared" si="41"/>
        <v>0.90908556942568963</v>
      </c>
      <c r="N477" s="60">
        <f t="shared" si="40"/>
        <v>3.6772511283269145</v>
      </c>
      <c r="O477" s="3" t="s">
        <v>1190</v>
      </c>
      <c r="P477" s="3">
        <v>29</v>
      </c>
      <c r="Q477" s="28" t="s">
        <v>1191</v>
      </c>
    </row>
    <row r="478" spans="1:17" ht="17.25" x14ac:dyDescent="0.25">
      <c r="A478" s="1" t="s">
        <v>922</v>
      </c>
      <c r="B478" s="3">
        <v>28026810</v>
      </c>
      <c r="C478" s="1" t="s">
        <v>978</v>
      </c>
      <c r="D478" s="48" t="s">
        <v>492</v>
      </c>
      <c r="E478" s="46">
        <v>4.17</v>
      </c>
      <c r="F478" s="46" t="s">
        <v>979</v>
      </c>
      <c r="G478" s="46">
        <v>3.48</v>
      </c>
      <c r="H478" s="49">
        <v>0.92500000000000004</v>
      </c>
      <c r="I478" s="49">
        <v>0.94199999999999995</v>
      </c>
      <c r="J478" s="49">
        <v>0.97399999999999998</v>
      </c>
      <c r="K478" s="49">
        <v>1</v>
      </c>
      <c r="L478" s="8">
        <f t="shared" si="39"/>
        <v>3.8250000000000002</v>
      </c>
      <c r="M478" s="27">
        <f t="shared" si="41"/>
        <v>0.95938302042934598</v>
      </c>
      <c r="N478" s="60">
        <f t="shared" si="40"/>
        <v>3.6696400531422486</v>
      </c>
      <c r="O478" s="3" t="s">
        <v>1122</v>
      </c>
      <c r="P478" s="3">
        <v>22</v>
      </c>
      <c r="Q478" s="28" t="s">
        <v>1159</v>
      </c>
    </row>
    <row r="479" spans="1:17" ht="17.25" x14ac:dyDescent="0.25">
      <c r="A479" s="1" t="s">
        <v>202</v>
      </c>
      <c r="B479" s="3">
        <v>28022602</v>
      </c>
      <c r="C479" s="1" t="s">
        <v>273</v>
      </c>
      <c r="D479" s="48" t="s">
        <v>274</v>
      </c>
      <c r="E479" s="46">
        <v>4.3033330000000003</v>
      </c>
      <c r="F479" s="46" t="s">
        <v>275</v>
      </c>
      <c r="G479" s="46">
        <v>3.8</v>
      </c>
      <c r="H479" s="49">
        <v>0.97099999999999997</v>
      </c>
      <c r="I479" s="49">
        <v>0.82099999999999995</v>
      </c>
      <c r="J479" s="49">
        <v>0.90900000000000003</v>
      </c>
      <c r="K479" s="49">
        <v>0.93300000000000005</v>
      </c>
      <c r="L479" s="8">
        <f t="shared" si="39"/>
        <v>4.0516664999999996</v>
      </c>
      <c r="M479" s="27">
        <f t="shared" si="41"/>
        <v>0.90501540132421865</v>
      </c>
      <c r="N479" s="60">
        <f t="shared" si="40"/>
        <v>3.6668205835293919</v>
      </c>
      <c r="O479" s="3" t="s">
        <v>1262</v>
      </c>
      <c r="P479" s="3">
        <v>35</v>
      </c>
      <c r="Q479" s="28" t="s">
        <v>1286</v>
      </c>
    </row>
    <row r="480" spans="1:17" ht="17.25" x14ac:dyDescent="0.25">
      <c r="A480" s="1" t="s">
        <v>538</v>
      </c>
      <c r="B480" s="3">
        <v>28035267</v>
      </c>
      <c r="C480" s="1" t="s">
        <v>596</v>
      </c>
      <c r="D480" s="48" t="s">
        <v>597</v>
      </c>
      <c r="E480" s="46">
        <v>4.2866669999999996</v>
      </c>
      <c r="F480" s="46" t="s">
        <v>587</v>
      </c>
      <c r="G480" s="46">
        <v>3.96</v>
      </c>
      <c r="H480" s="49">
        <v>0.93</v>
      </c>
      <c r="I480" s="49">
        <v>0.85899999999999999</v>
      </c>
      <c r="J480" s="49">
        <v>0.85</v>
      </c>
      <c r="K480" s="49">
        <v>0.90600000000000003</v>
      </c>
      <c r="L480" s="8">
        <f t="shared" si="39"/>
        <v>4.1233334999999993</v>
      </c>
      <c r="M480" s="27">
        <f t="shared" si="41"/>
        <v>0.88502692272510786</v>
      </c>
      <c r="N480" s="60">
        <f t="shared" si="40"/>
        <v>3.649261158874348</v>
      </c>
      <c r="O480" s="3" t="s">
        <v>1061</v>
      </c>
      <c r="P480" s="3">
        <v>27</v>
      </c>
      <c r="Q480" s="28" t="s">
        <v>1294</v>
      </c>
    </row>
    <row r="481" spans="1:17" ht="17.25" x14ac:dyDescent="0.25">
      <c r="A481" s="1" t="s">
        <v>774</v>
      </c>
      <c r="B481" s="3">
        <v>28013107</v>
      </c>
      <c r="C481" s="1" t="s">
        <v>819</v>
      </c>
      <c r="D481" s="48" t="s">
        <v>820</v>
      </c>
      <c r="E481" s="46">
        <v>4.4933329999999998</v>
      </c>
      <c r="F481" s="46" t="s">
        <v>621</v>
      </c>
      <c r="G481" s="46">
        <v>3.8966669999999999</v>
      </c>
      <c r="H481" s="49">
        <v>0.86399999999999999</v>
      </c>
      <c r="I481" s="49">
        <v>0.88100000000000001</v>
      </c>
      <c r="J481" s="49">
        <v>0.76900000000000002</v>
      </c>
      <c r="K481" s="49">
        <v>0.98399999999999999</v>
      </c>
      <c r="L481" s="8">
        <f t="shared" si="39"/>
        <v>4.1950000000000003</v>
      </c>
      <c r="M481" s="27">
        <f t="shared" si="41"/>
        <v>0.86784246202951731</v>
      </c>
      <c r="N481" s="60">
        <f t="shared" si="40"/>
        <v>3.6405991282138253</v>
      </c>
      <c r="O481" s="3" t="s">
        <v>1049</v>
      </c>
      <c r="P481" s="3">
        <v>57</v>
      </c>
      <c r="Q481" s="28" t="s">
        <v>1335</v>
      </c>
    </row>
    <row r="482" spans="1:17" ht="17.25" x14ac:dyDescent="0.25">
      <c r="A482" s="1" t="s">
        <v>804</v>
      </c>
      <c r="B482" s="3">
        <v>28013948</v>
      </c>
      <c r="C482" s="1" t="s">
        <v>863</v>
      </c>
      <c r="D482" s="48" t="s">
        <v>800</v>
      </c>
      <c r="E482" s="46">
        <v>4.3366670000000003</v>
      </c>
      <c r="F482" s="46" t="s">
        <v>74</v>
      </c>
      <c r="G482" s="46">
        <v>3.9466670000000001</v>
      </c>
      <c r="H482" s="49">
        <v>0.77100000000000002</v>
      </c>
      <c r="I482" s="49">
        <v>0.88900000000000001</v>
      </c>
      <c r="J482" s="49">
        <v>0.97899999999999998</v>
      </c>
      <c r="K482" s="49">
        <v>0.88900000000000001</v>
      </c>
      <c r="L482" s="8">
        <f t="shared" si="39"/>
        <v>4.141667</v>
      </c>
      <c r="M482" s="27">
        <f t="shared" si="41"/>
        <v>0.87562106866125045</v>
      </c>
      <c r="N482" s="60">
        <f t="shared" si="40"/>
        <v>3.6265308845790352</v>
      </c>
      <c r="O482" s="3" t="s">
        <v>1053</v>
      </c>
      <c r="P482" s="3">
        <v>36</v>
      </c>
      <c r="Q482" s="28" t="s">
        <v>1346</v>
      </c>
    </row>
    <row r="483" spans="1:17" ht="17.25" x14ac:dyDescent="0.25">
      <c r="A483" s="1" t="s">
        <v>846</v>
      </c>
      <c r="B483" s="3">
        <v>28015932</v>
      </c>
      <c r="C483" s="1" t="s">
        <v>850</v>
      </c>
      <c r="D483" s="48" t="s">
        <v>851</v>
      </c>
      <c r="E483" s="46">
        <v>3.786667</v>
      </c>
      <c r="F483" s="46" t="s">
        <v>852</v>
      </c>
      <c r="G483" s="46">
        <v>3.516667</v>
      </c>
      <c r="H483" s="49">
        <v>0.97</v>
      </c>
      <c r="I483" s="49">
        <v>1</v>
      </c>
      <c r="J483" s="49">
        <v>1</v>
      </c>
      <c r="K483" s="49">
        <v>1</v>
      </c>
      <c r="L483" s="8">
        <f t="shared" si="39"/>
        <v>3.6516669999999998</v>
      </c>
      <c r="M483" s="27">
        <f t="shared" si="41"/>
        <v>0.99232736572890023</v>
      </c>
      <c r="N483" s="60">
        <f t="shared" si="40"/>
        <v>3.6236490946291555</v>
      </c>
      <c r="O483" s="3" t="s">
        <v>1090</v>
      </c>
      <c r="P483" s="3">
        <v>18</v>
      </c>
      <c r="Q483" s="28" t="s">
        <v>1162</v>
      </c>
    </row>
    <row r="484" spans="1:17" ht="17.25" x14ac:dyDescent="0.25">
      <c r="A484" s="1" t="s">
        <v>577</v>
      </c>
      <c r="B484" s="3">
        <v>28028678</v>
      </c>
      <c r="C484" s="1" t="s">
        <v>646</v>
      </c>
      <c r="D484" s="48" t="s">
        <v>581</v>
      </c>
      <c r="E484" s="46">
        <v>5.1666670000000003</v>
      </c>
      <c r="F484" s="46" t="s">
        <v>382</v>
      </c>
      <c r="G484" s="46">
        <v>4.4733330000000002</v>
      </c>
      <c r="H484" s="49">
        <v>0.71199999999999997</v>
      </c>
      <c r="I484" s="49">
        <v>0.60499999999999998</v>
      </c>
      <c r="J484" s="49">
        <v>0.93899999999999995</v>
      </c>
      <c r="K484" s="49">
        <v>0.80600000000000005</v>
      </c>
      <c r="L484" s="8">
        <f t="shared" si="39"/>
        <v>4.82</v>
      </c>
      <c r="M484" s="27">
        <f t="shared" si="41"/>
        <v>0.74584501961282812</v>
      </c>
      <c r="N484" s="60">
        <f t="shared" si="40"/>
        <v>3.5949729945338316</v>
      </c>
      <c r="O484" s="3" t="s">
        <v>1139</v>
      </c>
      <c r="P484" s="3">
        <v>25</v>
      </c>
      <c r="Q484" s="28" t="s">
        <v>1221</v>
      </c>
    </row>
    <row r="485" spans="1:17" ht="17.25" x14ac:dyDescent="0.25">
      <c r="A485" s="1" t="s">
        <v>778</v>
      </c>
      <c r="B485" s="3">
        <v>28056400</v>
      </c>
      <c r="C485" s="1" t="s">
        <v>827</v>
      </c>
      <c r="D485" s="48" t="s">
        <v>89</v>
      </c>
      <c r="E485" s="46">
        <v>4.8033330000000003</v>
      </c>
      <c r="F485" s="46" t="s">
        <v>274</v>
      </c>
      <c r="G485" s="46">
        <v>4.3033330000000003</v>
      </c>
      <c r="H485" s="49">
        <v>0.753</v>
      </c>
      <c r="I485" s="49">
        <v>0.74</v>
      </c>
      <c r="J485" s="49">
        <v>0.78700000000000003</v>
      </c>
      <c r="K485" s="49">
        <v>0.875</v>
      </c>
      <c r="L485" s="8">
        <f t="shared" si="39"/>
        <v>4.5533330000000003</v>
      </c>
      <c r="M485" s="27">
        <f t="shared" si="41"/>
        <v>0.78541056319307545</v>
      </c>
      <c r="N485" s="60">
        <f t="shared" si="40"/>
        <v>3.5762358359356159</v>
      </c>
      <c r="O485" s="3" t="s">
        <v>1295</v>
      </c>
      <c r="P485" s="3">
        <v>36</v>
      </c>
      <c r="Q485" s="28" t="s">
        <v>1093</v>
      </c>
    </row>
    <row r="486" spans="1:17" ht="17.25" x14ac:dyDescent="0.25">
      <c r="A486" s="14" t="s">
        <v>552</v>
      </c>
      <c r="B486" s="3">
        <v>28003896</v>
      </c>
      <c r="C486" s="1" t="s">
        <v>315</v>
      </c>
      <c r="D486" s="48" t="s">
        <v>426</v>
      </c>
      <c r="E486" s="46">
        <v>4.63</v>
      </c>
      <c r="F486" s="46" t="s">
        <v>358</v>
      </c>
      <c r="G486" s="46">
        <v>4.0733329999999999</v>
      </c>
      <c r="H486" s="49">
        <v>0.83299999999999996</v>
      </c>
      <c r="I486" s="49">
        <v>0.69199999999999995</v>
      </c>
      <c r="J486" s="49">
        <v>0.90500000000000003</v>
      </c>
      <c r="K486" s="49">
        <v>0.85199999999999998</v>
      </c>
      <c r="L486" s="8">
        <f t="shared" si="39"/>
        <v>4.3516665000000003</v>
      </c>
      <c r="M486" s="27">
        <f t="shared" si="41"/>
        <v>0.81230674066310737</v>
      </c>
      <c r="N486" s="60">
        <f t="shared" si="40"/>
        <v>3.5348880310678323</v>
      </c>
      <c r="O486" s="3" t="s">
        <v>1283</v>
      </c>
      <c r="P486" s="3">
        <v>23</v>
      </c>
      <c r="Q486" s="28" t="s">
        <v>1396</v>
      </c>
    </row>
    <row r="487" spans="1:17" ht="17.25" x14ac:dyDescent="0.25">
      <c r="A487" s="1" t="s">
        <v>1003</v>
      </c>
      <c r="B487" s="3">
        <v>28001532</v>
      </c>
      <c r="C487" s="1" t="s">
        <v>1017</v>
      </c>
      <c r="D487" s="48" t="s">
        <v>374</v>
      </c>
      <c r="E487" s="46">
        <v>4.6233329999999997</v>
      </c>
      <c r="F487" s="46" t="s">
        <v>1018</v>
      </c>
      <c r="G487" s="46">
        <v>3.5666669999999998</v>
      </c>
      <c r="H487" s="49">
        <v>0.871</v>
      </c>
      <c r="I487" s="49">
        <v>0.78</v>
      </c>
      <c r="J487" s="49">
        <v>0.92</v>
      </c>
      <c r="K487" s="49">
        <v>0.875</v>
      </c>
      <c r="L487" s="8">
        <f t="shared" si="39"/>
        <v>4.0949999999999998</v>
      </c>
      <c r="M487" s="27">
        <f t="shared" si="41"/>
        <v>0.85837451929870023</v>
      </c>
      <c r="N487" s="60">
        <f t="shared" si="40"/>
        <v>3.5150436565281771</v>
      </c>
      <c r="O487" s="3" t="s">
        <v>1283</v>
      </c>
      <c r="P487" s="3">
        <v>19</v>
      </c>
      <c r="Q487" s="28" t="s">
        <v>1310</v>
      </c>
    </row>
    <row r="488" spans="1:17" ht="17.25" x14ac:dyDescent="0.25">
      <c r="A488" s="1" t="s">
        <v>846</v>
      </c>
      <c r="B488" s="3">
        <v>28035089</v>
      </c>
      <c r="C488" s="1" t="s">
        <v>853</v>
      </c>
      <c r="D488" s="48" t="s">
        <v>854</v>
      </c>
      <c r="E488" s="46">
        <v>3.7566670000000002</v>
      </c>
      <c r="F488" s="46" t="s">
        <v>855</v>
      </c>
      <c r="G488" s="46">
        <v>3.483333</v>
      </c>
      <c r="H488" s="49">
        <v>1</v>
      </c>
      <c r="I488" s="49">
        <v>1</v>
      </c>
      <c r="J488" s="49">
        <v>0.88500000000000001</v>
      </c>
      <c r="K488" s="49">
        <v>1</v>
      </c>
      <c r="L488" s="8">
        <f t="shared" si="39"/>
        <v>3.62</v>
      </c>
      <c r="M488" s="27">
        <f t="shared" si="41"/>
        <v>0.96853625170998625</v>
      </c>
      <c r="N488" s="60">
        <f t="shared" si="40"/>
        <v>3.5061012311901503</v>
      </c>
      <c r="O488" s="3" t="s">
        <v>1112</v>
      </c>
      <c r="P488" s="3">
        <v>15</v>
      </c>
      <c r="Q488" s="28" t="s">
        <v>1394</v>
      </c>
    </row>
    <row r="489" spans="1:17" ht="17.25" x14ac:dyDescent="0.25">
      <c r="A489" s="1" t="s">
        <v>540</v>
      </c>
      <c r="B489" s="3">
        <v>28007719</v>
      </c>
      <c r="C489" s="1" t="s">
        <v>369</v>
      </c>
      <c r="D489" s="48" t="s">
        <v>434</v>
      </c>
      <c r="E489" s="46">
        <v>5.1100000000000003</v>
      </c>
      <c r="F489" s="46" t="s">
        <v>380</v>
      </c>
      <c r="G489" s="46">
        <v>3.6066669999999998</v>
      </c>
      <c r="H489" s="49">
        <v>0.93799999999999994</v>
      </c>
      <c r="I489" s="49">
        <v>1</v>
      </c>
      <c r="J489" s="49">
        <v>0.75</v>
      </c>
      <c r="K489" s="49">
        <v>0.6</v>
      </c>
      <c r="L489" s="8">
        <f t="shared" si="39"/>
        <v>4.3583335000000005</v>
      </c>
      <c r="M489" s="27">
        <f t="shared" si="41"/>
        <v>0.78956228956228958</v>
      </c>
      <c r="N489" s="60">
        <f t="shared" si="40"/>
        <v>3.4411757769360274</v>
      </c>
      <c r="O489" s="3" t="s">
        <v>1143</v>
      </c>
      <c r="P489" s="3">
        <v>5</v>
      </c>
      <c r="Q489" s="28" t="s">
        <v>1242</v>
      </c>
    </row>
    <row r="490" spans="1:17" ht="17.25" x14ac:dyDescent="0.25">
      <c r="A490" s="1" t="s">
        <v>432</v>
      </c>
      <c r="B490" s="3">
        <v>28010140</v>
      </c>
      <c r="C490" s="1" t="s">
        <v>515</v>
      </c>
      <c r="D490" s="48" t="s">
        <v>150</v>
      </c>
      <c r="E490" s="46">
        <v>4.523333</v>
      </c>
      <c r="F490" s="46" t="s">
        <v>516</v>
      </c>
      <c r="G490" s="46">
        <v>3.8866670000000001</v>
      </c>
      <c r="H490" s="50">
        <v>0.83099999999999996</v>
      </c>
      <c r="I490" s="50">
        <v>0.82399999999999995</v>
      </c>
      <c r="J490" s="50">
        <v>0.748</v>
      </c>
      <c r="K490" s="50">
        <v>0.86799999999999999</v>
      </c>
      <c r="L490" s="8">
        <f t="shared" si="39"/>
        <v>4.2050000000000001</v>
      </c>
      <c r="M490" s="27">
        <f t="shared" si="41"/>
        <v>0.81533917220201446</v>
      </c>
      <c r="N490" s="60">
        <f t="shared" si="40"/>
        <v>3.4285012191094708</v>
      </c>
      <c r="O490" s="3" t="s">
        <v>1257</v>
      </c>
      <c r="P490" s="3">
        <v>83</v>
      </c>
      <c r="Q490" s="28" t="s">
        <v>1258</v>
      </c>
    </row>
    <row r="491" spans="1:17" ht="17.25" x14ac:dyDescent="0.25">
      <c r="A491" s="1" t="s">
        <v>778</v>
      </c>
      <c r="B491" s="3">
        <v>28015401</v>
      </c>
      <c r="C491" s="1" t="s">
        <v>823</v>
      </c>
      <c r="D491" s="48" t="s">
        <v>824</v>
      </c>
      <c r="E491" s="46">
        <v>3.7433329999999998</v>
      </c>
      <c r="F491" s="46" t="s">
        <v>825</v>
      </c>
      <c r="G491" s="46">
        <v>3.9133330000000002</v>
      </c>
      <c r="H491" s="49">
        <v>1</v>
      </c>
      <c r="I491" s="49">
        <v>0.78800000000000003</v>
      </c>
      <c r="J491" s="49">
        <v>0.92100000000000004</v>
      </c>
      <c r="K491" s="49">
        <v>0.89700000000000002</v>
      </c>
      <c r="L491" s="8">
        <f t="shared" si="39"/>
        <v>3.8283329999999998</v>
      </c>
      <c r="M491" s="27">
        <f t="shared" si="41"/>
        <v>0.89492684799820088</v>
      </c>
      <c r="N491" s="60">
        <f t="shared" si="40"/>
        <v>3.4260779847774963</v>
      </c>
      <c r="O491" s="3" t="s">
        <v>1106</v>
      </c>
      <c r="P491" s="3">
        <v>26</v>
      </c>
      <c r="Q491" s="28" t="s">
        <v>1343</v>
      </c>
    </row>
    <row r="492" spans="1:17" ht="17.25" x14ac:dyDescent="0.25">
      <c r="A492" s="1" t="s">
        <v>768</v>
      </c>
      <c r="B492" s="3">
        <v>28012780</v>
      </c>
      <c r="C492" s="1" t="s">
        <v>815</v>
      </c>
      <c r="D492" s="48" t="s">
        <v>752</v>
      </c>
      <c r="E492" s="46">
        <v>4.2</v>
      </c>
      <c r="F492" s="54" t="s">
        <v>474</v>
      </c>
      <c r="G492" s="46">
        <v>3.98</v>
      </c>
      <c r="H492" s="49">
        <v>0.76200000000000001</v>
      </c>
      <c r="I492" s="49">
        <v>0.77900000000000003</v>
      </c>
      <c r="J492" s="49">
        <v>0.86299999999999999</v>
      </c>
      <c r="K492" s="49">
        <v>0.92700000000000005</v>
      </c>
      <c r="L492" s="8">
        <f t="shared" si="39"/>
        <v>4.09</v>
      </c>
      <c r="M492" s="27">
        <f t="shared" si="41"/>
        <v>0.82755249834950406</v>
      </c>
      <c r="N492" s="60">
        <f t="shared" si="40"/>
        <v>3.3846897182494713</v>
      </c>
      <c r="O492" s="3" t="s">
        <v>1170</v>
      </c>
      <c r="P492" s="3">
        <v>21</v>
      </c>
      <c r="Q492" s="28" t="s">
        <v>1242</v>
      </c>
    </row>
    <row r="493" spans="1:17" ht="17.25" x14ac:dyDescent="0.25">
      <c r="A493" s="1" t="s">
        <v>655</v>
      </c>
      <c r="B493" s="3">
        <v>28014480</v>
      </c>
      <c r="C493" s="1" t="s">
        <v>692</v>
      </c>
      <c r="D493" s="48" t="s">
        <v>593</v>
      </c>
      <c r="E493" s="46">
        <v>4.41</v>
      </c>
      <c r="F493" s="54" t="s">
        <v>693</v>
      </c>
      <c r="G493" s="46">
        <v>3.74</v>
      </c>
      <c r="H493" s="49">
        <v>0.88400000000000001</v>
      </c>
      <c r="I493" s="49">
        <v>0.78900000000000003</v>
      </c>
      <c r="J493" s="49">
        <v>0.75</v>
      </c>
      <c r="K493" s="49">
        <v>0.91600000000000004</v>
      </c>
      <c r="L493" s="8">
        <f t="shared" si="39"/>
        <v>4.0750000000000002</v>
      </c>
      <c r="M493" s="27">
        <f t="shared" si="41"/>
        <v>0.82924150461771451</v>
      </c>
      <c r="N493" s="60">
        <f t="shared" si="40"/>
        <v>3.3791591313171869</v>
      </c>
      <c r="O493" s="3" t="s">
        <v>1399</v>
      </c>
      <c r="P493" s="3">
        <v>66</v>
      </c>
      <c r="Q493" s="28" t="s">
        <v>1216</v>
      </c>
    </row>
    <row r="494" spans="1:17" ht="17.25" x14ac:dyDescent="0.25">
      <c r="A494" s="1" t="s">
        <v>723</v>
      </c>
      <c r="B494" s="3">
        <v>28005490</v>
      </c>
      <c r="C494" s="1" t="s">
        <v>746</v>
      </c>
      <c r="D494" s="48" t="s">
        <v>280</v>
      </c>
      <c r="E494" s="46">
        <v>4.5833329999999997</v>
      </c>
      <c r="F494" s="54" t="s">
        <v>747</v>
      </c>
      <c r="G494" s="46">
        <v>4.0666669999999998</v>
      </c>
      <c r="H494" s="49">
        <v>0.91700000000000004</v>
      </c>
      <c r="I494" s="49">
        <v>0.85299999999999998</v>
      </c>
      <c r="J494" s="49">
        <v>0.60499999999999998</v>
      </c>
      <c r="K494" s="49">
        <v>0.745</v>
      </c>
      <c r="L494" s="8">
        <f t="shared" si="39"/>
        <v>4.3249999999999993</v>
      </c>
      <c r="M494" s="27">
        <f t="shared" si="41"/>
        <v>0.76074264786719881</v>
      </c>
      <c r="N494" s="60">
        <f t="shared" si="40"/>
        <v>3.2902119520256341</v>
      </c>
      <c r="O494" s="3" t="s">
        <v>1068</v>
      </c>
      <c r="P494" s="3">
        <v>40</v>
      </c>
      <c r="Q494" s="28" t="s">
        <v>1308</v>
      </c>
    </row>
    <row r="495" spans="1:17" ht="17.25" x14ac:dyDescent="0.25">
      <c r="A495" s="1" t="s">
        <v>655</v>
      </c>
      <c r="B495" s="3">
        <v>28014162</v>
      </c>
      <c r="C495" s="1" t="s">
        <v>681</v>
      </c>
      <c r="D495" s="48">
        <v>223.8</v>
      </c>
      <c r="E495" s="46">
        <v>4.1266670000000003</v>
      </c>
      <c r="F495" s="54" t="s">
        <v>682</v>
      </c>
      <c r="G495" s="46">
        <v>3.1566670000000001</v>
      </c>
      <c r="H495" s="49">
        <v>0.88500000000000001</v>
      </c>
      <c r="I495" s="49">
        <v>0.90900000000000003</v>
      </c>
      <c r="J495" s="49">
        <v>0.85699999999999998</v>
      </c>
      <c r="K495" s="49">
        <v>0.95199999999999996</v>
      </c>
      <c r="L495" s="8">
        <f t="shared" si="39"/>
        <v>3.641667</v>
      </c>
      <c r="M495" s="27">
        <f t="shared" si="41"/>
        <v>0.89941507824854361</v>
      </c>
      <c r="N495" s="60">
        <f t="shared" si="40"/>
        <v>3.2753702097601392</v>
      </c>
      <c r="O495" s="3" t="s">
        <v>1090</v>
      </c>
      <c r="P495" s="3">
        <v>12</v>
      </c>
      <c r="Q495" s="28" t="s">
        <v>1242</v>
      </c>
    </row>
    <row r="496" spans="1:17" ht="17.25" x14ac:dyDescent="0.25">
      <c r="A496" s="1" t="s">
        <v>768</v>
      </c>
      <c r="B496" s="3">
        <v>28012739</v>
      </c>
      <c r="C496" s="1" t="s">
        <v>770</v>
      </c>
      <c r="D496" s="48" t="s">
        <v>140</v>
      </c>
      <c r="E496" s="46">
        <v>5.0966670000000001</v>
      </c>
      <c r="F496" s="54" t="s">
        <v>771</v>
      </c>
      <c r="G496" s="46">
        <v>4.0599999999999996</v>
      </c>
      <c r="H496" s="49">
        <v>0.87</v>
      </c>
      <c r="I496" s="49">
        <v>0.61899999999999999</v>
      </c>
      <c r="J496" s="49">
        <v>0.82599999999999996</v>
      </c>
      <c r="K496" s="49">
        <v>0.61099999999999999</v>
      </c>
      <c r="L496" s="8">
        <f t="shared" si="39"/>
        <v>4.5783334999999994</v>
      </c>
      <c r="M496" s="27">
        <f t="shared" si="41"/>
        <v>0.71272673441450229</v>
      </c>
      <c r="N496" s="60">
        <f t="shared" si="40"/>
        <v>3.2631006845155182</v>
      </c>
      <c r="O496" s="3" t="s">
        <v>1113</v>
      </c>
      <c r="P496" s="3">
        <v>11</v>
      </c>
      <c r="Q496" s="28" t="s">
        <v>1214</v>
      </c>
    </row>
    <row r="497" spans="1:17" ht="17.25" x14ac:dyDescent="0.25">
      <c r="A497" s="1" t="s">
        <v>224</v>
      </c>
      <c r="B497" s="3">
        <v>28023439</v>
      </c>
      <c r="C497" s="9" t="s">
        <v>369</v>
      </c>
      <c r="D497" s="48" t="s">
        <v>370</v>
      </c>
      <c r="E497" s="46">
        <v>4.5466670000000002</v>
      </c>
      <c r="F497" s="54" t="s">
        <v>371</v>
      </c>
      <c r="G497" s="46">
        <v>3.3033329999999999</v>
      </c>
      <c r="H497" s="49">
        <v>0.7</v>
      </c>
      <c r="I497" s="49">
        <v>0.82399999999999995</v>
      </c>
      <c r="J497" s="49"/>
      <c r="K497" s="49">
        <v>1</v>
      </c>
      <c r="L497" s="8">
        <f t="shared" si="39"/>
        <v>3.9249999999999998</v>
      </c>
      <c r="M497" s="27">
        <f>COUNT(H497:K497)/SUM(1/H497,1/I497,1/K497)</f>
        <v>0.82368621477532367</v>
      </c>
      <c r="N497" s="60">
        <f t="shared" si="40"/>
        <v>3.2329683929931452</v>
      </c>
      <c r="O497" s="3" t="s">
        <v>1143</v>
      </c>
      <c r="P497" s="3">
        <v>7</v>
      </c>
      <c r="Q497" s="28" t="s">
        <v>1144</v>
      </c>
    </row>
    <row r="498" spans="1:17" ht="17.25" x14ac:dyDescent="0.25">
      <c r="A498" s="1" t="s">
        <v>655</v>
      </c>
      <c r="B498" s="3">
        <v>28014227</v>
      </c>
      <c r="C498" s="1" t="s">
        <v>683</v>
      </c>
      <c r="D498" s="48" t="s">
        <v>684</v>
      </c>
      <c r="E498" s="46">
        <v>3.62</v>
      </c>
      <c r="F498" s="54" t="s">
        <v>380</v>
      </c>
      <c r="G498" s="46">
        <v>3.6066669999999998</v>
      </c>
      <c r="H498" s="49">
        <v>0.76200000000000001</v>
      </c>
      <c r="I498" s="49">
        <v>0.90900000000000003</v>
      </c>
      <c r="J498" s="49">
        <v>0.90500000000000003</v>
      </c>
      <c r="K498" s="49">
        <v>1</v>
      </c>
      <c r="L498" s="8">
        <f t="shared" si="39"/>
        <v>3.6133335</v>
      </c>
      <c r="M498" s="27">
        <f>COUNT(H498:K498)/SUM(1/H498,1/I498,1/J498,1/K498)</f>
        <v>0.88546149477071123</v>
      </c>
      <c r="N498" s="60">
        <f t="shared" si="40"/>
        <v>3.1994676820150856</v>
      </c>
      <c r="O498" s="3" t="s">
        <v>1248</v>
      </c>
      <c r="P498" s="3">
        <v>13</v>
      </c>
      <c r="Q498" s="28" t="s">
        <v>1249</v>
      </c>
    </row>
    <row r="499" spans="1:17" ht="17.25" x14ac:dyDescent="0.25">
      <c r="A499" s="1" t="s">
        <v>1003</v>
      </c>
      <c r="B499" s="3">
        <v>28001389</v>
      </c>
      <c r="C499" s="1" t="s">
        <v>1014</v>
      </c>
      <c r="D499" s="48" t="s">
        <v>1015</v>
      </c>
      <c r="E499" s="46">
        <v>3.89</v>
      </c>
      <c r="F499" s="54" t="s">
        <v>1016</v>
      </c>
      <c r="G499" s="46">
        <v>3.21</v>
      </c>
      <c r="H499" s="49">
        <v>0.81799999999999995</v>
      </c>
      <c r="I499" s="49">
        <v>1</v>
      </c>
      <c r="J499" s="49">
        <v>1</v>
      </c>
      <c r="K499" s="49">
        <v>0.81799999999999995</v>
      </c>
      <c r="L499" s="8">
        <f t="shared" si="39"/>
        <v>3.55</v>
      </c>
      <c r="M499" s="27">
        <f>COUNT(H499:K499)/SUM(1/H499,1/I499,1/J499,1/K499)</f>
        <v>0.89988998899889983</v>
      </c>
      <c r="N499" s="60">
        <f t="shared" si="40"/>
        <v>3.1946094609460944</v>
      </c>
      <c r="O499" s="3" t="s">
        <v>1178</v>
      </c>
      <c r="P499" s="3">
        <v>11</v>
      </c>
      <c r="Q499" s="28" t="s">
        <v>1066</v>
      </c>
    </row>
    <row r="500" spans="1:17" ht="17.25" x14ac:dyDescent="0.25">
      <c r="A500" s="1" t="s">
        <v>875</v>
      </c>
      <c r="B500" s="3">
        <v>28003411</v>
      </c>
      <c r="C500" s="1" t="s">
        <v>900</v>
      </c>
      <c r="D500" s="48" t="s">
        <v>901</v>
      </c>
      <c r="E500" s="46">
        <v>3.3166669999999998</v>
      </c>
      <c r="F500" s="54" t="s">
        <v>902</v>
      </c>
      <c r="G500" s="46">
        <v>3.7033330000000002</v>
      </c>
      <c r="H500" s="49">
        <v>1</v>
      </c>
      <c r="I500" s="49"/>
      <c r="J500" s="49">
        <v>1</v>
      </c>
      <c r="K500" s="49">
        <v>0.76900000000000002</v>
      </c>
      <c r="L500" s="8">
        <f t="shared" si="39"/>
        <v>3.51</v>
      </c>
      <c r="M500" s="27">
        <f>COUNT(H500:K500)/SUM(1/H500,1/J500,1/K500)</f>
        <v>0.90898345153664295</v>
      </c>
      <c r="N500" s="60">
        <f t="shared" si="40"/>
        <v>3.1905319148936164</v>
      </c>
      <c r="O500" s="3" t="s">
        <v>1178</v>
      </c>
      <c r="P500" s="3">
        <v>9</v>
      </c>
      <c r="Q500" s="28" t="s">
        <v>1083</v>
      </c>
    </row>
    <row r="501" spans="1:17" ht="17.25" x14ac:dyDescent="0.25">
      <c r="A501" s="1" t="s">
        <v>655</v>
      </c>
      <c r="B501" s="3">
        <v>28014413</v>
      </c>
      <c r="C501" s="1" t="s">
        <v>690</v>
      </c>
      <c r="D501" s="48" t="s">
        <v>444</v>
      </c>
      <c r="E501" s="46">
        <v>4.38</v>
      </c>
      <c r="F501" s="54" t="s">
        <v>691</v>
      </c>
      <c r="G501" s="46">
        <v>3.6166670000000001</v>
      </c>
      <c r="H501" s="49">
        <v>0.75</v>
      </c>
      <c r="I501" s="49">
        <v>0.88900000000000001</v>
      </c>
      <c r="J501" s="49">
        <v>0.72699999999999998</v>
      </c>
      <c r="K501" s="49">
        <v>0.71399999999999997</v>
      </c>
      <c r="L501" s="8">
        <f t="shared" si="39"/>
        <v>3.9983335000000002</v>
      </c>
      <c r="M501" s="27">
        <f>COUNT(H501:K501)/SUM(1/H501,1/I501,1/J501,1/K501)</f>
        <v>0.76419461379686993</v>
      </c>
      <c r="N501" s="60">
        <f t="shared" si="40"/>
        <v>3.0555049248635875</v>
      </c>
      <c r="O501" s="3" t="s">
        <v>1178</v>
      </c>
      <c r="P501" s="3">
        <v>11</v>
      </c>
      <c r="Q501" s="28" t="s">
        <v>1066</v>
      </c>
    </row>
    <row r="502" spans="1:17" ht="17.25" x14ac:dyDescent="0.25">
      <c r="A502" s="1" t="s">
        <v>655</v>
      </c>
      <c r="B502" s="3">
        <v>28014324</v>
      </c>
      <c r="C502" s="1" t="s">
        <v>366</v>
      </c>
      <c r="D502" s="48" t="s">
        <v>208</v>
      </c>
      <c r="E502" s="46">
        <v>4.0199999999999996</v>
      </c>
      <c r="F502" s="54" t="s">
        <v>689</v>
      </c>
      <c r="G502" s="46">
        <v>3.2566670000000002</v>
      </c>
      <c r="H502" s="49">
        <v>0.79400000000000004</v>
      </c>
      <c r="I502" s="49">
        <v>0.76</v>
      </c>
      <c r="J502" s="49">
        <v>0.94399999999999995</v>
      </c>
      <c r="K502" s="49">
        <v>0.83299999999999996</v>
      </c>
      <c r="L502" s="8">
        <f t="shared" si="39"/>
        <v>3.6383334999999999</v>
      </c>
      <c r="M502" s="27">
        <f>COUNT(H502:K502)/SUM(1/H502,1/I502,1/J502,1/K502)</f>
        <v>0.8272945068207983</v>
      </c>
      <c r="N502" s="60">
        <f t="shared" si="40"/>
        <v>3.0099733185320887</v>
      </c>
      <c r="O502" s="3" t="s">
        <v>1250</v>
      </c>
      <c r="P502" s="3">
        <v>7</v>
      </c>
      <c r="Q502" s="28" t="s">
        <v>1242</v>
      </c>
    </row>
    <row r="503" spans="1:17" ht="17.25" x14ac:dyDescent="0.25">
      <c r="A503" s="1" t="s">
        <v>552</v>
      </c>
      <c r="B503" s="3">
        <v>28003764</v>
      </c>
      <c r="C503" s="1" t="s">
        <v>592</v>
      </c>
      <c r="D503" s="48" t="s">
        <v>90</v>
      </c>
      <c r="E503" s="46">
        <v>5</v>
      </c>
      <c r="F503" s="54" t="s">
        <v>593</v>
      </c>
      <c r="G503" s="46">
        <v>4.41</v>
      </c>
      <c r="H503" s="49">
        <v>0.65100000000000002</v>
      </c>
      <c r="I503" s="49">
        <v>0.54100000000000004</v>
      </c>
      <c r="J503" s="49">
        <v>0.64900000000000002</v>
      </c>
      <c r="K503" s="49">
        <v>0.63900000000000001</v>
      </c>
      <c r="L503" s="8">
        <f t="shared" si="39"/>
        <v>4.7050000000000001</v>
      </c>
      <c r="M503" s="27">
        <f>COUNT(H503:K503)/SUM(1/H503,1/I503,1/J503,1/K503)</f>
        <v>0.6163039111752604</v>
      </c>
      <c r="N503" s="60">
        <f t="shared" si="40"/>
        <v>2.8997099020796004</v>
      </c>
      <c r="O503" s="3" t="s">
        <v>1299</v>
      </c>
      <c r="P503" s="3">
        <v>28</v>
      </c>
      <c r="Q503" s="28" t="s">
        <v>1116</v>
      </c>
    </row>
    <row r="504" spans="1:17" ht="17.25" x14ac:dyDescent="0.25">
      <c r="A504" s="1" t="s">
        <v>925</v>
      </c>
      <c r="B504" s="3">
        <v>28020529</v>
      </c>
      <c r="C504" s="1" t="s">
        <v>667</v>
      </c>
      <c r="D504" s="48" t="s">
        <v>936</v>
      </c>
      <c r="E504" s="46">
        <v>5.3733329999999997</v>
      </c>
      <c r="F504" s="54" t="s">
        <v>216</v>
      </c>
      <c r="G504" s="46">
        <v>4.4800000000000004</v>
      </c>
      <c r="H504" s="49"/>
      <c r="I504" s="49">
        <v>0.55600000000000005</v>
      </c>
      <c r="J504" s="49">
        <v>0.46899999999999997</v>
      </c>
      <c r="K504" s="49">
        <v>0.64</v>
      </c>
      <c r="L504" s="8">
        <f t="shared" si="39"/>
        <v>4.9266664999999996</v>
      </c>
      <c r="M504" s="27">
        <f>COUNT(I504:K504)/SUM(1/I504,1/J504,1/K504)</f>
        <v>0.54612406246318579</v>
      </c>
      <c r="N504" s="60">
        <f t="shared" si="40"/>
        <v>2.6905711233812846</v>
      </c>
      <c r="O504" s="3" t="s">
        <v>1072</v>
      </c>
      <c r="P504" s="3">
        <v>16</v>
      </c>
      <c r="Q504" s="28" t="s">
        <v>1194</v>
      </c>
    </row>
    <row r="505" spans="1:17" ht="17.25" x14ac:dyDescent="0.25">
      <c r="A505" s="1" t="s">
        <v>925</v>
      </c>
      <c r="B505" s="3">
        <v>28020464</v>
      </c>
      <c r="C505" s="1" t="s">
        <v>929</v>
      </c>
      <c r="D505" s="48" t="s">
        <v>743</v>
      </c>
      <c r="E505" s="46">
        <v>4.5366669999999996</v>
      </c>
      <c r="F505" s="54" t="s">
        <v>166</v>
      </c>
      <c r="G505" s="46">
        <v>4.2166670000000002</v>
      </c>
      <c r="H505" s="49"/>
      <c r="I505" s="49">
        <v>0.52</v>
      </c>
      <c r="J505" s="49"/>
      <c r="K505" s="49">
        <v>0.69599999999999995</v>
      </c>
      <c r="L505" s="8">
        <f t="shared" si="39"/>
        <v>4.3766669999999994</v>
      </c>
      <c r="M505" s="27">
        <f>COUNT(I505:K505)/SUM(1/I505,1/K505)</f>
        <v>0.59526315789473683</v>
      </c>
      <c r="N505" s="60">
        <f t="shared" si="40"/>
        <v>2.6052686194736836</v>
      </c>
      <c r="O505" s="3" t="s">
        <v>1110</v>
      </c>
      <c r="P505" s="3">
        <v>13</v>
      </c>
      <c r="Q505" s="28" t="s">
        <v>1111</v>
      </c>
    </row>
    <row r="506" spans="1:17" ht="17.25" x14ac:dyDescent="0.25">
      <c r="A506" s="1" t="s">
        <v>552</v>
      </c>
      <c r="B506" s="3">
        <v>28003810</v>
      </c>
      <c r="C506" s="1" t="s">
        <v>594</v>
      </c>
      <c r="D506" s="48" t="s">
        <v>595</v>
      </c>
      <c r="E506" s="46">
        <v>5.73</v>
      </c>
      <c r="F506" s="54" t="s">
        <v>102</v>
      </c>
      <c r="G506" s="46">
        <v>5.056667</v>
      </c>
      <c r="H506" s="49">
        <v>0.23100000000000001</v>
      </c>
      <c r="I506" s="49">
        <v>0.36799999999999999</v>
      </c>
      <c r="J506" s="49">
        <v>0.5</v>
      </c>
      <c r="K506" s="55">
        <v>1</v>
      </c>
      <c r="L506" s="8">
        <f t="shared" si="39"/>
        <v>5.3933335000000007</v>
      </c>
      <c r="M506" s="27">
        <f>COUNT(H506:K506)/SUM(1/H506,1/I506,1/J506,1/K506)</f>
        <v>0.39815274512191695</v>
      </c>
      <c r="N506" s="60">
        <f t="shared" si="40"/>
        <v>2.1473705383829964</v>
      </c>
      <c r="O506" s="3" t="s">
        <v>1303</v>
      </c>
      <c r="P506" s="3">
        <v>8</v>
      </c>
      <c r="Q506" s="28" t="s">
        <v>1305</v>
      </c>
    </row>
    <row r="507" spans="1:17" ht="17.25" x14ac:dyDescent="0.25">
      <c r="A507" s="1" t="s">
        <v>552</v>
      </c>
      <c r="B507" s="3">
        <v>28003560</v>
      </c>
      <c r="C507" s="1" t="s">
        <v>591</v>
      </c>
      <c r="D507" s="48" t="s">
        <v>147</v>
      </c>
      <c r="E507" s="46">
        <v>4.6766670000000001</v>
      </c>
      <c r="F507" s="46" t="s">
        <v>254</v>
      </c>
      <c r="G507" s="46">
        <v>4.3433330000000003</v>
      </c>
      <c r="H507" s="49">
        <v>0.68600000000000005</v>
      </c>
      <c r="I507" s="49">
        <v>0.45800000000000002</v>
      </c>
      <c r="J507" s="49">
        <v>0.27300000000000002</v>
      </c>
      <c r="K507" s="49">
        <v>0.90500000000000003</v>
      </c>
      <c r="L507" s="8">
        <f t="shared" si="39"/>
        <v>4.51</v>
      </c>
      <c r="M507" s="27">
        <f>COUNT(H507:K507)/SUM(1/H507,1/I507,1/J507,1/K507)</f>
        <v>0.47567470325626693</v>
      </c>
      <c r="N507" s="60">
        <f t="shared" si="40"/>
        <v>2.1452929116857637</v>
      </c>
      <c r="O507" s="3" t="s">
        <v>1248</v>
      </c>
      <c r="P507" s="3">
        <v>18</v>
      </c>
      <c r="Q507" s="28" t="s">
        <v>1287</v>
      </c>
    </row>
    <row r="508" spans="1:17" ht="15.75" x14ac:dyDescent="0.25">
      <c r="A508" s="17"/>
      <c r="B508" s="18"/>
      <c r="C508" s="17"/>
      <c r="D508" s="19"/>
      <c r="E508" s="19"/>
      <c r="F508" s="19"/>
      <c r="G508" s="19"/>
      <c r="H508" s="20"/>
      <c r="I508" s="20"/>
      <c r="J508" s="20"/>
      <c r="K508" s="20"/>
      <c r="L508" s="21"/>
      <c r="M508" s="22"/>
      <c r="N508" s="23"/>
    </row>
    <row r="509" spans="1:17" x14ac:dyDescent="0.25">
      <c r="A509" s="31" t="s">
        <v>1035</v>
      </c>
      <c r="B509" s="31"/>
      <c r="C509" s="31"/>
      <c r="D509" s="24"/>
      <c r="E509" s="24"/>
      <c r="F509" s="24"/>
      <c r="G509" s="24"/>
      <c r="H509" s="24"/>
      <c r="I509" s="24"/>
      <c r="J509" s="24"/>
      <c r="K509" s="24"/>
      <c r="L509" s="56"/>
      <c r="M509" s="24"/>
      <c r="N509" s="24"/>
    </row>
    <row r="510" spans="1:17" x14ac:dyDescent="0.25">
      <c r="A510" s="26" t="s">
        <v>1041</v>
      </c>
    </row>
    <row r="512" spans="1:17" x14ac:dyDescent="0.25">
      <c r="I512" t="s">
        <v>1037</v>
      </c>
    </row>
  </sheetData>
  <sheetProtection algorithmName="SHA-512" hashValue="gTN4RShCq6webO/FManEfd5qQaKnru5IFji+xQoY06VrsQXO0lLlklPy3o2Nu6iXrBdWcMS7nrVFw1Yv8IB4rg==" saltValue="utodWhMlcCsZQBzNNzSsLA==" spinCount="100000" sheet="1" objects="1" scenarios="1" selectLockedCells="1" selectUnlockedCells="1"/>
  <sortState ref="A9:Q507">
    <sortCondition descending="1" ref="N9:N507"/>
  </sortState>
  <mergeCells count="16">
    <mergeCell ref="A1:Q4"/>
    <mergeCell ref="O7:O8"/>
    <mergeCell ref="P7:P8"/>
    <mergeCell ref="Q7:Q8"/>
    <mergeCell ref="A509:C509"/>
    <mergeCell ref="N7:N8"/>
    <mergeCell ref="H7:K7"/>
    <mergeCell ref="L7:L8"/>
    <mergeCell ref="M7:M8"/>
    <mergeCell ref="A5:Q5"/>
    <mergeCell ref="A6:Q6"/>
    <mergeCell ref="A7:A8"/>
    <mergeCell ref="B7:B8"/>
    <mergeCell ref="C7:C8"/>
    <mergeCell ref="D7:E7"/>
    <mergeCell ref="F7:G7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Andréa Soares Bastos</dc:creator>
  <cp:lastModifiedBy>Helena Andréa Soares Bastos</cp:lastModifiedBy>
  <cp:lastPrinted>2022-06-13T11:06:48Z</cp:lastPrinted>
  <dcterms:created xsi:type="dcterms:W3CDTF">2022-05-05T18:56:43Z</dcterms:created>
  <dcterms:modified xsi:type="dcterms:W3CDTF">2022-06-13T14:19:56Z</dcterms:modified>
</cp:coreProperties>
</file>