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ABINETE\Superintendencia Executiva\CEAVE\SEGSAE\2022\SAESE\IDESE\Organização para o Portal\IDESE E PARTICIPAÇÃO - PLANILHÃO\"/>
    </mc:Choice>
  </mc:AlternateContent>
  <bookViews>
    <workbookView xWindow="0" yWindow="0" windowWidth="28800" windowHeight="11100"/>
  </bookViews>
  <sheets>
    <sheet name="AI" sheetId="9" r:id="rId1"/>
  </sheets>
  <definedNames>
    <definedName name="_xlnm._FilterDatabase" localSheetId="0" hidden="1">AI!$A$8:$O$697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9" l="1"/>
  <c r="N11" i="9"/>
  <c r="N9" i="9"/>
  <c r="M9" i="9"/>
  <c r="N666" i="9"/>
  <c r="M666" i="9"/>
  <c r="N37" i="9"/>
  <c r="M37" i="9"/>
  <c r="O11" i="9" l="1"/>
  <c r="O9" i="9"/>
  <c r="O666" i="9"/>
  <c r="O37" i="9"/>
  <c r="N697" i="9" l="1"/>
  <c r="M697" i="9"/>
  <c r="N696" i="9"/>
  <c r="M696" i="9"/>
  <c r="N695" i="9"/>
  <c r="M695" i="9"/>
  <c r="N694" i="9"/>
  <c r="M694" i="9"/>
  <c r="N693" i="9"/>
  <c r="M693" i="9"/>
  <c r="N692" i="9"/>
  <c r="M692" i="9"/>
  <c r="N691" i="9"/>
  <c r="M691" i="9"/>
  <c r="N690" i="9"/>
  <c r="M690" i="9"/>
  <c r="N689" i="9"/>
  <c r="M689" i="9"/>
  <c r="N688" i="9"/>
  <c r="M688" i="9"/>
  <c r="N687" i="9"/>
  <c r="M687" i="9"/>
  <c r="N686" i="9"/>
  <c r="M686" i="9"/>
  <c r="N685" i="9"/>
  <c r="M685" i="9"/>
  <c r="N684" i="9"/>
  <c r="M684" i="9"/>
  <c r="N683" i="9"/>
  <c r="M683" i="9"/>
  <c r="N682" i="9"/>
  <c r="M682" i="9"/>
  <c r="N681" i="9"/>
  <c r="M681" i="9"/>
  <c r="N680" i="9"/>
  <c r="M680" i="9"/>
  <c r="N679" i="9"/>
  <c r="M679" i="9"/>
  <c r="N678" i="9"/>
  <c r="M678" i="9"/>
  <c r="N677" i="9"/>
  <c r="M677" i="9"/>
  <c r="N676" i="9"/>
  <c r="M676" i="9"/>
  <c r="N675" i="9"/>
  <c r="M675" i="9"/>
  <c r="N674" i="9"/>
  <c r="M674" i="9"/>
  <c r="N673" i="9"/>
  <c r="M673" i="9"/>
  <c r="N672" i="9"/>
  <c r="M672" i="9"/>
  <c r="N671" i="9"/>
  <c r="M671" i="9"/>
  <c r="N670" i="9"/>
  <c r="M670" i="9"/>
  <c r="N669" i="9"/>
  <c r="M669" i="9"/>
  <c r="N668" i="9"/>
  <c r="M668" i="9"/>
  <c r="N667" i="9"/>
  <c r="M667" i="9"/>
  <c r="N665" i="9"/>
  <c r="M665" i="9"/>
  <c r="N664" i="9"/>
  <c r="M664" i="9"/>
  <c r="N663" i="9"/>
  <c r="M663" i="9"/>
  <c r="N662" i="9"/>
  <c r="M662" i="9"/>
  <c r="N661" i="9"/>
  <c r="M661" i="9"/>
  <c r="N660" i="9"/>
  <c r="M660" i="9"/>
  <c r="N659" i="9"/>
  <c r="M659" i="9"/>
  <c r="N658" i="9"/>
  <c r="M658" i="9"/>
  <c r="N657" i="9"/>
  <c r="M657" i="9"/>
  <c r="N656" i="9"/>
  <c r="M656" i="9"/>
  <c r="N655" i="9"/>
  <c r="M655" i="9"/>
  <c r="N654" i="9"/>
  <c r="M654" i="9"/>
  <c r="N653" i="9"/>
  <c r="M653" i="9"/>
  <c r="N652" i="9"/>
  <c r="M652" i="9"/>
  <c r="N651" i="9"/>
  <c r="M651" i="9"/>
  <c r="N649" i="9"/>
  <c r="M649" i="9"/>
  <c r="N648" i="9"/>
  <c r="M648" i="9"/>
  <c r="N650" i="9"/>
  <c r="M650" i="9"/>
  <c r="N647" i="9"/>
  <c r="M647" i="9"/>
  <c r="N646" i="9"/>
  <c r="M646" i="9"/>
  <c r="N645" i="9"/>
  <c r="M645" i="9"/>
  <c r="N644" i="9"/>
  <c r="M644" i="9"/>
  <c r="N643" i="9"/>
  <c r="M643" i="9"/>
  <c r="N642" i="9"/>
  <c r="M642" i="9"/>
  <c r="N641" i="9"/>
  <c r="M641" i="9"/>
  <c r="N640" i="9"/>
  <c r="M640" i="9"/>
  <c r="N639" i="9"/>
  <c r="M639" i="9"/>
  <c r="N638" i="9"/>
  <c r="M638" i="9"/>
  <c r="N637" i="9"/>
  <c r="M637" i="9"/>
  <c r="N636" i="9"/>
  <c r="M636" i="9"/>
  <c r="N635" i="9"/>
  <c r="M635" i="9"/>
  <c r="N634" i="9"/>
  <c r="M634" i="9"/>
  <c r="N633" i="9"/>
  <c r="M633" i="9"/>
  <c r="N632" i="9"/>
  <c r="M632" i="9"/>
  <c r="N631" i="9"/>
  <c r="M631" i="9"/>
  <c r="N630" i="9"/>
  <c r="M630" i="9"/>
  <c r="N629" i="9"/>
  <c r="M629" i="9"/>
  <c r="N628" i="9"/>
  <c r="M628" i="9"/>
  <c r="N627" i="9"/>
  <c r="M627" i="9"/>
  <c r="N626" i="9"/>
  <c r="M626" i="9"/>
  <c r="N625" i="9"/>
  <c r="M625" i="9"/>
  <c r="N624" i="9"/>
  <c r="M624" i="9"/>
  <c r="N623" i="9"/>
  <c r="M623" i="9"/>
  <c r="N622" i="9"/>
  <c r="M622" i="9"/>
  <c r="N621" i="9"/>
  <c r="M621" i="9"/>
  <c r="N620" i="9"/>
  <c r="M620" i="9"/>
  <c r="N619" i="9"/>
  <c r="M619" i="9"/>
  <c r="N618" i="9"/>
  <c r="M618" i="9"/>
  <c r="N617" i="9"/>
  <c r="M617" i="9"/>
  <c r="N616" i="9"/>
  <c r="M616" i="9"/>
  <c r="N615" i="9"/>
  <c r="M615" i="9"/>
  <c r="N614" i="9"/>
  <c r="M614" i="9"/>
  <c r="N613" i="9"/>
  <c r="M613" i="9"/>
  <c r="N612" i="9"/>
  <c r="M612" i="9"/>
  <c r="N611" i="9"/>
  <c r="M611" i="9"/>
  <c r="N610" i="9"/>
  <c r="M610" i="9"/>
  <c r="N609" i="9"/>
  <c r="M609" i="9"/>
  <c r="N608" i="9"/>
  <c r="M608" i="9"/>
  <c r="N607" i="9"/>
  <c r="M607" i="9"/>
  <c r="N606" i="9"/>
  <c r="M606" i="9"/>
  <c r="N605" i="9"/>
  <c r="M605" i="9"/>
  <c r="N604" i="9"/>
  <c r="M604" i="9"/>
  <c r="N603" i="9"/>
  <c r="M603" i="9"/>
  <c r="N602" i="9"/>
  <c r="M602" i="9"/>
  <c r="N601" i="9"/>
  <c r="M601" i="9"/>
  <c r="N600" i="9"/>
  <c r="M600" i="9"/>
  <c r="N599" i="9"/>
  <c r="M599" i="9"/>
  <c r="N598" i="9"/>
  <c r="M598" i="9"/>
  <c r="N597" i="9"/>
  <c r="M597" i="9"/>
  <c r="N596" i="9"/>
  <c r="M596" i="9"/>
  <c r="N595" i="9"/>
  <c r="M595" i="9"/>
  <c r="N594" i="9"/>
  <c r="M594" i="9"/>
  <c r="N593" i="9"/>
  <c r="M593" i="9"/>
  <c r="N592" i="9"/>
  <c r="M592" i="9"/>
  <c r="N591" i="9"/>
  <c r="M591" i="9"/>
  <c r="N590" i="9"/>
  <c r="M590" i="9"/>
  <c r="N589" i="9"/>
  <c r="M589" i="9"/>
  <c r="N588" i="9"/>
  <c r="M588" i="9"/>
  <c r="N587" i="9"/>
  <c r="M587" i="9"/>
  <c r="N586" i="9"/>
  <c r="M586" i="9"/>
  <c r="N585" i="9"/>
  <c r="M585" i="9"/>
  <c r="N584" i="9"/>
  <c r="M584" i="9"/>
  <c r="N583" i="9"/>
  <c r="M583" i="9"/>
  <c r="N582" i="9"/>
  <c r="M582" i="9"/>
  <c r="N581" i="9"/>
  <c r="M581" i="9"/>
  <c r="N580" i="9"/>
  <c r="M580" i="9"/>
  <c r="N579" i="9"/>
  <c r="M579" i="9"/>
  <c r="N578" i="9"/>
  <c r="M578" i="9"/>
  <c r="N577" i="9"/>
  <c r="M577" i="9"/>
  <c r="N576" i="9"/>
  <c r="M576" i="9"/>
  <c r="N575" i="9"/>
  <c r="M575" i="9"/>
  <c r="N574" i="9"/>
  <c r="M574" i="9"/>
  <c r="N573" i="9"/>
  <c r="M573" i="9"/>
  <c r="N572" i="9"/>
  <c r="M572" i="9"/>
  <c r="N571" i="9"/>
  <c r="M571" i="9"/>
  <c r="N570" i="9"/>
  <c r="M570" i="9"/>
  <c r="N569" i="9"/>
  <c r="M569" i="9"/>
  <c r="N568" i="9"/>
  <c r="M568" i="9"/>
  <c r="N567" i="9"/>
  <c r="M567" i="9"/>
  <c r="N566" i="9"/>
  <c r="M566" i="9"/>
  <c r="N565" i="9"/>
  <c r="M565" i="9"/>
  <c r="N564" i="9"/>
  <c r="M564" i="9"/>
  <c r="N563" i="9"/>
  <c r="M563" i="9"/>
  <c r="N562" i="9"/>
  <c r="M562" i="9"/>
  <c r="N561" i="9"/>
  <c r="M561" i="9"/>
  <c r="N560" i="9"/>
  <c r="M560" i="9"/>
  <c r="N559" i="9"/>
  <c r="M559" i="9"/>
  <c r="N558" i="9"/>
  <c r="M558" i="9"/>
  <c r="N557" i="9"/>
  <c r="M557" i="9"/>
  <c r="N556" i="9"/>
  <c r="M556" i="9"/>
  <c r="N555" i="9"/>
  <c r="M555" i="9"/>
  <c r="N554" i="9"/>
  <c r="M554" i="9"/>
  <c r="N553" i="9"/>
  <c r="M553" i="9"/>
  <c r="N552" i="9"/>
  <c r="M552" i="9"/>
  <c r="N551" i="9"/>
  <c r="M551" i="9"/>
  <c r="N550" i="9"/>
  <c r="M550" i="9"/>
  <c r="N549" i="9"/>
  <c r="M549" i="9"/>
  <c r="N548" i="9"/>
  <c r="M548" i="9"/>
  <c r="N547" i="9"/>
  <c r="M547" i="9"/>
  <c r="N546" i="9"/>
  <c r="M546" i="9"/>
  <c r="N545" i="9"/>
  <c r="M545" i="9"/>
  <c r="N544" i="9"/>
  <c r="M544" i="9"/>
  <c r="N543" i="9"/>
  <c r="M543" i="9"/>
  <c r="N542" i="9"/>
  <c r="M542" i="9"/>
  <c r="N541" i="9"/>
  <c r="M541" i="9"/>
  <c r="N540" i="9"/>
  <c r="M540" i="9"/>
  <c r="N539" i="9"/>
  <c r="M539" i="9"/>
  <c r="N538" i="9"/>
  <c r="M538" i="9"/>
  <c r="N537" i="9"/>
  <c r="M537" i="9"/>
  <c r="N536" i="9"/>
  <c r="M536" i="9"/>
  <c r="N535" i="9"/>
  <c r="M535" i="9"/>
  <c r="N534" i="9"/>
  <c r="M534" i="9"/>
  <c r="N533" i="9"/>
  <c r="M533" i="9"/>
  <c r="N532" i="9"/>
  <c r="M532" i="9"/>
  <c r="N531" i="9"/>
  <c r="M531" i="9"/>
  <c r="N530" i="9"/>
  <c r="M530" i="9"/>
  <c r="N529" i="9"/>
  <c r="M529" i="9"/>
  <c r="N528" i="9"/>
  <c r="M528" i="9"/>
  <c r="N527" i="9"/>
  <c r="M527" i="9"/>
  <c r="N526" i="9"/>
  <c r="M526" i="9"/>
  <c r="N525" i="9"/>
  <c r="M525" i="9"/>
  <c r="N524" i="9"/>
  <c r="M524" i="9"/>
  <c r="N523" i="9"/>
  <c r="M523" i="9"/>
  <c r="N522" i="9"/>
  <c r="M522" i="9"/>
  <c r="N521" i="9"/>
  <c r="M521" i="9"/>
  <c r="N520" i="9"/>
  <c r="M520" i="9"/>
  <c r="N519" i="9"/>
  <c r="M519" i="9"/>
  <c r="N518" i="9"/>
  <c r="M518" i="9"/>
  <c r="N517" i="9"/>
  <c r="M517" i="9"/>
  <c r="N516" i="9"/>
  <c r="M516" i="9"/>
  <c r="N515" i="9"/>
  <c r="M515" i="9"/>
  <c r="N514" i="9"/>
  <c r="M514" i="9"/>
  <c r="N513" i="9"/>
  <c r="M513" i="9"/>
  <c r="N512" i="9"/>
  <c r="M512" i="9"/>
  <c r="N511" i="9"/>
  <c r="M511" i="9"/>
  <c r="N510" i="9"/>
  <c r="M510" i="9"/>
  <c r="N509" i="9"/>
  <c r="M509" i="9"/>
  <c r="N508" i="9"/>
  <c r="M508" i="9"/>
  <c r="N507" i="9"/>
  <c r="M507" i="9"/>
  <c r="N506" i="9"/>
  <c r="M506" i="9"/>
  <c r="N505" i="9"/>
  <c r="M505" i="9"/>
  <c r="N504" i="9"/>
  <c r="M504" i="9"/>
  <c r="N503" i="9"/>
  <c r="M503" i="9"/>
  <c r="N502" i="9"/>
  <c r="M502" i="9"/>
  <c r="N501" i="9"/>
  <c r="M501" i="9"/>
  <c r="N500" i="9"/>
  <c r="M500" i="9"/>
  <c r="N499" i="9"/>
  <c r="M499" i="9"/>
  <c r="N498" i="9"/>
  <c r="M498" i="9"/>
  <c r="N497" i="9"/>
  <c r="M497" i="9"/>
  <c r="N496" i="9"/>
  <c r="M496" i="9"/>
  <c r="N495" i="9"/>
  <c r="M495" i="9"/>
  <c r="N494" i="9"/>
  <c r="M494" i="9"/>
  <c r="N493" i="9"/>
  <c r="M493" i="9"/>
  <c r="N492" i="9"/>
  <c r="M492" i="9"/>
  <c r="N491" i="9"/>
  <c r="M491" i="9"/>
  <c r="N490" i="9"/>
  <c r="M490" i="9"/>
  <c r="N489" i="9"/>
  <c r="M489" i="9"/>
  <c r="N488" i="9"/>
  <c r="M488" i="9"/>
  <c r="N487" i="9"/>
  <c r="M487" i="9"/>
  <c r="N486" i="9"/>
  <c r="M486" i="9"/>
  <c r="N485" i="9"/>
  <c r="M485" i="9"/>
  <c r="N484" i="9"/>
  <c r="M484" i="9"/>
  <c r="N483" i="9"/>
  <c r="M483" i="9"/>
  <c r="N482" i="9"/>
  <c r="M482" i="9"/>
  <c r="N481" i="9"/>
  <c r="M481" i="9"/>
  <c r="N480" i="9"/>
  <c r="M480" i="9"/>
  <c r="N479" i="9"/>
  <c r="M479" i="9"/>
  <c r="N478" i="9"/>
  <c r="M478" i="9"/>
  <c r="N477" i="9"/>
  <c r="M477" i="9"/>
  <c r="N476" i="9"/>
  <c r="M476" i="9"/>
  <c r="N475" i="9"/>
  <c r="M475" i="9"/>
  <c r="N474" i="9"/>
  <c r="M474" i="9"/>
  <c r="N473" i="9"/>
  <c r="M473" i="9"/>
  <c r="N472" i="9"/>
  <c r="M472" i="9"/>
  <c r="N471" i="9"/>
  <c r="M471" i="9"/>
  <c r="N470" i="9"/>
  <c r="M470" i="9"/>
  <c r="N469" i="9"/>
  <c r="M469" i="9"/>
  <c r="N468" i="9"/>
  <c r="M468" i="9"/>
  <c r="N467" i="9"/>
  <c r="M467" i="9"/>
  <c r="N466" i="9"/>
  <c r="M466" i="9"/>
  <c r="N465" i="9"/>
  <c r="M465" i="9"/>
  <c r="N464" i="9"/>
  <c r="M464" i="9"/>
  <c r="N463" i="9"/>
  <c r="M463" i="9"/>
  <c r="N462" i="9"/>
  <c r="M462" i="9"/>
  <c r="N461" i="9"/>
  <c r="M461" i="9"/>
  <c r="N460" i="9"/>
  <c r="M460" i="9"/>
  <c r="N459" i="9"/>
  <c r="M459" i="9"/>
  <c r="N458" i="9"/>
  <c r="M458" i="9"/>
  <c r="N457" i="9"/>
  <c r="M457" i="9"/>
  <c r="N456" i="9"/>
  <c r="M456" i="9"/>
  <c r="N455" i="9"/>
  <c r="M455" i="9"/>
  <c r="N454" i="9"/>
  <c r="M454" i="9"/>
  <c r="N453" i="9"/>
  <c r="M453" i="9"/>
  <c r="N452" i="9"/>
  <c r="M452" i="9"/>
  <c r="N451" i="9"/>
  <c r="M451" i="9"/>
  <c r="N450" i="9"/>
  <c r="M450" i="9"/>
  <c r="N449" i="9"/>
  <c r="M449" i="9"/>
  <c r="N448" i="9"/>
  <c r="M448" i="9"/>
  <c r="N447" i="9"/>
  <c r="M447" i="9"/>
  <c r="N446" i="9"/>
  <c r="M446" i="9"/>
  <c r="N445" i="9"/>
  <c r="M445" i="9"/>
  <c r="N444" i="9"/>
  <c r="M444" i="9"/>
  <c r="N443" i="9"/>
  <c r="M443" i="9"/>
  <c r="N442" i="9"/>
  <c r="M442" i="9"/>
  <c r="N441" i="9"/>
  <c r="M441" i="9"/>
  <c r="N440" i="9"/>
  <c r="M440" i="9"/>
  <c r="N439" i="9"/>
  <c r="M439" i="9"/>
  <c r="N438" i="9"/>
  <c r="M438" i="9"/>
  <c r="N437" i="9"/>
  <c r="M437" i="9"/>
  <c r="N436" i="9"/>
  <c r="M436" i="9"/>
  <c r="N435" i="9"/>
  <c r="M435" i="9"/>
  <c r="N434" i="9"/>
  <c r="M434" i="9"/>
  <c r="N433" i="9"/>
  <c r="M433" i="9"/>
  <c r="N432" i="9"/>
  <c r="M432" i="9"/>
  <c r="N431" i="9"/>
  <c r="M431" i="9"/>
  <c r="N430" i="9"/>
  <c r="M430" i="9"/>
  <c r="N429" i="9"/>
  <c r="M429" i="9"/>
  <c r="N428" i="9"/>
  <c r="M428" i="9"/>
  <c r="N427" i="9"/>
  <c r="M427" i="9"/>
  <c r="N426" i="9"/>
  <c r="M426" i="9"/>
  <c r="N425" i="9"/>
  <c r="M425" i="9"/>
  <c r="N424" i="9"/>
  <c r="M424" i="9"/>
  <c r="N423" i="9"/>
  <c r="M423" i="9"/>
  <c r="N422" i="9"/>
  <c r="M422" i="9"/>
  <c r="N421" i="9"/>
  <c r="M421" i="9"/>
  <c r="N420" i="9"/>
  <c r="M420" i="9"/>
  <c r="N419" i="9"/>
  <c r="M419" i="9"/>
  <c r="N418" i="9"/>
  <c r="M418" i="9"/>
  <c r="N417" i="9"/>
  <c r="M417" i="9"/>
  <c r="N416" i="9"/>
  <c r="M416" i="9"/>
  <c r="N415" i="9"/>
  <c r="M415" i="9"/>
  <c r="N414" i="9"/>
  <c r="M414" i="9"/>
  <c r="N413" i="9"/>
  <c r="M413" i="9"/>
  <c r="N412" i="9"/>
  <c r="M412" i="9"/>
  <c r="N411" i="9"/>
  <c r="M411" i="9"/>
  <c r="N410" i="9"/>
  <c r="M410" i="9"/>
  <c r="N409" i="9"/>
  <c r="M409" i="9"/>
  <c r="N408" i="9"/>
  <c r="M408" i="9"/>
  <c r="N407" i="9"/>
  <c r="M407" i="9"/>
  <c r="N406" i="9"/>
  <c r="M406" i="9"/>
  <c r="N405" i="9"/>
  <c r="M405" i="9"/>
  <c r="N404" i="9"/>
  <c r="M404" i="9"/>
  <c r="N403" i="9"/>
  <c r="M403" i="9"/>
  <c r="N402" i="9"/>
  <c r="M402" i="9"/>
  <c r="N401" i="9"/>
  <c r="M401" i="9"/>
  <c r="N400" i="9"/>
  <c r="M400" i="9"/>
  <c r="N399" i="9"/>
  <c r="M399" i="9"/>
  <c r="N398" i="9"/>
  <c r="M398" i="9"/>
  <c r="N397" i="9"/>
  <c r="M397" i="9"/>
  <c r="N396" i="9"/>
  <c r="M396" i="9"/>
  <c r="N394" i="9"/>
  <c r="M394" i="9"/>
  <c r="N393" i="9"/>
  <c r="M393" i="9"/>
  <c r="N392" i="9"/>
  <c r="M392" i="9"/>
  <c r="N391" i="9"/>
  <c r="M391" i="9"/>
  <c r="N390" i="9"/>
  <c r="M390" i="9"/>
  <c r="N389" i="9"/>
  <c r="M389" i="9"/>
  <c r="N388" i="9"/>
  <c r="M388" i="9"/>
  <c r="N387" i="9"/>
  <c r="M387" i="9"/>
  <c r="N386" i="9"/>
  <c r="M386" i="9"/>
  <c r="N385" i="9"/>
  <c r="M385" i="9"/>
  <c r="N384" i="9"/>
  <c r="M384" i="9"/>
  <c r="N383" i="9"/>
  <c r="M383" i="9"/>
  <c r="N382" i="9"/>
  <c r="M382" i="9"/>
  <c r="N381" i="9"/>
  <c r="M381" i="9"/>
  <c r="N380" i="9"/>
  <c r="M380" i="9"/>
  <c r="N379" i="9"/>
  <c r="M379" i="9"/>
  <c r="N395" i="9"/>
  <c r="M395" i="9"/>
  <c r="N378" i="9"/>
  <c r="M378" i="9"/>
  <c r="N377" i="9"/>
  <c r="M377" i="9"/>
  <c r="N376" i="9"/>
  <c r="M376" i="9"/>
  <c r="N375" i="9"/>
  <c r="M375" i="9"/>
  <c r="N374" i="9"/>
  <c r="M374" i="9"/>
  <c r="N373" i="9"/>
  <c r="M373" i="9"/>
  <c r="N372" i="9"/>
  <c r="M372" i="9"/>
  <c r="N371" i="9"/>
  <c r="M371" i="9"/>
  <c r="N370" i="9"/>
  <c r="M370" i="9"/>
  <c r="N369" i="9"/>
  <c r="M369" i="9"/>
  <c r="N368" i="9"/>
  <c r="M368" i="9"/>
  <c r="N367" i="9"/>
  <c r="M367" i="9"/>
  <c r="N366" i="9"/>
  <c r="M366" i="9"/>
  <c r="N365" i="9"/>
  <c r="M365" i="9"/>
  <c r="N364" i="9"/>
  <c r="M364" i="9"/>
  <c r="N363" i="9"/>
  <c r="M363" i="9"/>
  <c r="N362" i="9"/>
  <c r="M362" i="9"/>
  <c r="N361" i="9"/>
  <c r="M361" i="9"/>
  <c r="N360" i="9"/>
  <c r="M360" i="9"/>
  <c r="N359" i="9"/>
  <c r="M359" i="9"/>
  <c r="N358" i="9"/>
  <c r="M358" i="9"/>
  <c r="N357" i="9"/>
  <c r="M357" i="9"/>
  <c r="N356" i="9"/>
  <c r="M356" i="9"/>
  <c r="N355" i="9"/>
  <c r="M355" i="9"/>
  <c r="N354" i="9"/>
  <c r="M354" i="9"/>
  <c r="N353" i="9"/>
  <c r="M353" i="9"/>
  <c r="N352" i="9"/>
  <c r="M352" i="9"/>
  <c r="N351" i="9"/>
  <c r="M351" i="9"/>
  <c r="N350" i="9"/>
  <c r="M350" i="9"/>
  <c r="N349" i="9"/>
  <c r="M349" i="9"/>
  <c r="N348" i="9"/>
  <c r="M348" i="9"/>
  <c r="N347" i="9"/>
  <c r="M347" i="9"/>
  <c r="N346" i="9"/>
  <c r="M346" i="9"/>
  <c r="N345" i="9"/>
  <c r="M345" i="9"/>
  <c r="N344" i="9"/>
  <c r="M344" i="9"/>
  <c r="N343" i="9"/>
  <c r="M343" i="9"/>
  <c r="N342" i="9"/>
  <c r="M342" i="9"/>
  <c r="N341" i="9"/>
  <c r="M341" i="9"/>
  <c r="N340" i="9"/>
  <c r="M340" i="9"/>
  <c r="N330" i="9"/>
  <c r="M330" i="9"/>
  <c r="N339" i="9"/>
  <c r="M339" i="9"/>
  <c r="N338" i="9"/>
  <c r="M338" i="9"/>
  <c r="N337" i="9"/>
  <c r="M337" i="9"/>
  <c r="N336" i="9"/>
  <c r="M336" i="9"/>
  <c r="N335" i="9"/>
  <c r="M335" i="9"/>
  <c r="N334" i="9"/>
  <c r="M334" i="9"/>
  <c r="N333" i="9"/>
  <c r="M333" i="9"/>
  <c r="N331" i="9"/>
  <c r="M331" i="9"/>
  <c r="N329" i="9"/>
  <c r="M329" i="9"/>
  <c r="N328" i="9"/>
  <c r="M328" i="9"/>
  <c r="N327" i="9"/>
  <c r="M327" i="9"/>
  <c r="N332" i="9"/>
  <c r="M332" i="9"/>
  <c r="N326" i="9"/>
  <c r="M326" i="9"/>
  <c r="N325" i="9"/>
  <c r="M325" i="9"/>
  <c r="N324" i="9"/>
  <c r="M324" i="9"/>
  <c r="N323" i="9"/>
  <c r="M323" i="9"/>
  <c r="N322" i="9"/>
  <c r="M322" i="9"/>
  <c r="N321" i="9"/>
  <c r="M321" i="9"/>
  <c r="N320" i="9"/>
  <c r="M320" i="9"/>
  <c r="N319" i="9"/>
  <c r="M319" i="9"/>
  <c r="N318" i="9"/>
  <c r="M318" i="9"/>
  <c r="N317" i="9"/>
  <c r="M317" i="9"/>
  <c r="N316" i="9"/>
  <c r="M316" i="9"/>
  <c r="N315" i="9"/>
  <c r="M315" i="9"/>
  <c r="N314" i="9"/>
  <c r="M314" i="9"/>
  <c r="N313" i="9"/>
  <c r="M313" i="9"/>
  <c r="N312" i="9"/>
  <c r="M312" i="9"/>
  <c r="N311" i="9"/>
  <c r="M311" i="9"/>
  <c r="N310" i="9"/>
  <c r="M310" i="9"/>
  <c r="N309" i="9"/>
  <c r="M309" i="9"/>
  <c r="N308" i="9"/>
  <c r="M308" i="9"/>
  <c r="N307" i="9"/>
  <c r="M307" i="9"/>
  <c r="N306" i="9"/>
  <c r="M306" i="9"/>
  <c r="N305" i="9"/>
  <c r="M305" i="9"/>
  <c r="N304" i="9"/>
  <c r="M304" i="9"/>
  <c r="N303" i="9"/>
  <c r="M303" i="9"/>
  <c r="N302" i="9"/>
  <c r="M302" i="9"/>
  <c r="N301" i="9"/>
  <c r="M301" i="9"/>
  <c r="N300" i="9"/>
  <c r="M300" i="9"/>
  <c r="N299" i="9"/>
  <c r="M299" i="9"/>
  <c r="N298" i="9"/>
  <c r="M298" i="9"/>
  <c r="N297" i="9"/>
  <c r="M297" i="9"/>
  <c r="N296" i="9"/>
  <c r="M296" i="9"/>
  <c r="N295" i="9"/>
  <c r="M295" i="9"/>
  <c r="N294" i="9"/>
  <c r="M294" i="9"/>
  <c r="N293" i="9"/>
  <c r="M293" i="9"/>
  <c r="N292" i="9"/>
  <c r="M292" i="9"/>
  <c r="N291" i="9"/>
  <c r="M291" i="9"/>
  <c r="N290" i="9"/>
  <c r="M290" i="9"/>
  <c r="N289" i="9"/>
  <c r="M289" i="9"/>
  <c r="N288" i="9"/>
  <c r="M288" i="9"/>
  <c r="N287" i="9"/>
  <c r="M287" i="9"/>
  <c r="N286" i="9"/>
  <c r="M286" i="9"/>
  <c r="N285" i="9"/>
  <c r="M285" i="9"/>
  <c r="N284" i="9"/>
  <c r="M284" i="9"/>
  <c r="N283" i="9"/>
  <c r="M283" i="9"/>
  <c r="N282" i="9"/>
  <c r="M282" i="9"/>
  <c r="N281" i="9"/>
  <c r="M281" i="9"/>
  <c r="N280" i="9"/>
  <c r="M280" i="9"/>
  <c r="N279" i="9"/>
  <c r="M279" i="9"/>
  <c r="N278" i="9"/>
  <c r="M278" i="9"/>
  <c r="N277" i="9"/>
  <c r="M277" i="9"/>
  <c r="N276" i="9"/>
  <c r="M276" i="9"/>
  <c r="N275" i="9"/>
  <c r="M275" i="9"/>
  <c r="N274" i="9"/>
  <c r="M274" i="9"/>
  <c r="N273" i="9"/>
  <c r="M273" i="9"/>
  <c r="N272" i="9"/>
  <c r="M272" i="9"/>
  <c r="N271" i="9"/>
  <c r="M271" i="9"/>
  <c r="N270" i="9"/>
  <c r="M270" i="9"/>
  <c r="N269" i="9"/>
  <c r="M269" i="9"/>
  <c r="N268" i="9"/>
  <c r="M268" i="9"/>
  <c r="N267" i="9"/>
  <c r="M267" i="9"/>
  <c r="N266" i="9"/>
  <c r="M266" i="9"/>
  <c r="N265" i="9"/>
  <c r="M265" i="9"/>
  <c r="N264" i="9"/>
  <c r="M264" i="9"/>
  <c r="N263" i="9"/>
  <c r="M263" i="9"/>
  <c r="N262" i="9"/>
  <c r="M262" i="9"/>
  <c r="N261" i="9"/>
  <c r="M261" i="9"/>
  <c r="N260" i="9"/>
  <c r="M260" i="9"/>
  <c r="N259" i="9"/>
  <c r="M259" i="9"/>
  <c r="N258" i="9"/>
  <c r="M258" i="9"/>
  <c r="N257" i="9"/>
  <c r="M257" i="9"/>
  <c r="N256" i="9"/>
  <c r="M256" i="9"/>
  <c r="N255" i="9"/>
  <c r="M255" i="9"/>
  <c r="N254" i="9"/>
  <c r="M254" i="9"/>
  <c r="N253" i="9"/>
  <c r="M253" i="9"/>
  <c r="N252" i="9"/>
  <c r="M252" i="9"/>
  <c r="N251" i="9"/>
  <c r="M251" i="9"/>
  <c r="N250" i="9"/>
  <c r="M250" i="9"/>
  <c r="N249" i="9"/>
  <c r="M249" i="9"/>
  <c r="N248" i="9"/>
  <c r="M248" i="9"/>
  <c r="N247" i="9"/>
  <c r="M247" i="9"/>
  <c r="N246" i="9"/>
  <c r="M246" i="9"/>
  <c r="N245" i="9"/>
  <c r="M245" i="9"/>
  <c r="N244" i="9"/>
  <c r="M244" i="9"/>
  <c r="N243" i="9"/>
  <c r="M243" i="9"/>
  <c r="N242" i="9"/>
  <c r="M242" i="9"/>
  <c r="N241" i="9"/>
  <c r="M241" i="9"/>
  <c r="N240" i="9"/>
  <c r="M240" i="9"/>
  <c r="N239" i="9"/>
  <c r="M239" i="9"/>
  <c r="N238" i="9"/>
  <c r="M238" i="9"/>
  <c r="N237" i="9"/>
  <c r="M237" i="9"/>
  <c r="N236" i="9"/>
  <c r="M236" i="9"/>
  <c r="N235" i="9"/>
  <c r="M235" i="9"/>
  <c r="N234" i="9"/>
  <c r="M234" i="9"/>
  <c r="N233" i="9"/>
  <c r="M233" i="9"/>
  <c r="N232" i="9"/>
  <c r="M232" i="9"/>
  <c r="N231" i="9"/>
  <c r="M231" i="9"/>
  <c r="N230" i="9"/>
  <c r="M230" i="9"/>
  <c r="N229" i="9"/>
  <c r="M229" i="9"/>
  <c r="N228" i="9"/>
  <c r="M228" i="9"/>
  <c r="N227" i="9"/>
  <c r="M227" i="9"/>
  <c r="N226" i="9"/>
  <c r="M226" i="9"/>
  <c r="N225" i="9"/>
  <c r="M225" i="9"/>
  <c r="N224" i="9"/>
  <c r="M224" i="9"/>
  <c r="N223" i="9"/>
  <c r="M223" i="9"/>
  <c r="N222" i="9"/>
  <c r="M222" i="9"/>
  <c r="N221" i="9"/>
  <c r="M221" i="9"/>
  <c r="N220" i="9"/>
  <c r="M220" i="9"/>
  <c r="N219" i="9"/>
  <c r="M219" i="9"/>
  <c r="N218" i="9"/>
  <c r="M218" i="9"/>
  <c r="N217" i="9"/>
  <c r="M217" i="9"/>
  <c r="N216" i="9"/>
  <c r="M216" i="9"/>
  <c r="N215" i="9"/>
  <c r="M215" i="9"/>
  <c r="N214" i="9"/>
  <c r="M214" i="9"/>
  <c r="N213" i="9"/>
  <c r="M213" i="9"/>
  <c r="N212" i="9"/>
  <c r="M212" i="9"/>
  <c r="N211" i="9"/>
  <c r="M211" i="9"/>
  <c r="N210" i="9"/>
  <c r="M210" i="9"/>
  <c r="N209" i="9"/>
  <c r="M209" i="9"/>
  <c r="N208" i="9"/>
  <c r="M208" i="9"/>
  <c r="N207" i="9"/>
  <c r="M207" i="9"/>
  <c r="N206" i="9"/>
  <c r="M206" i="9"/>
  <c r="N205" i="9"/>
  <c r="M205" i="9"/>
  <c r="N204" i="9"/>
  <c r="M204" i="9"/>
  <c r="N203" i="9"/>
  <c r="M203" i="9"/>
  <c r="N202" i="9"/>
  <c r="M202" i="9"/>
  <c r="N201" i="9"/>
  <c r="M201" i="9"/>
  <c r="N200" i="9"/>
  <c r="M200" i="9"/>
  <c r="N199" i="9"/>
  <c r="M199" i="9"/>
  <c r="N198" i="9"/>
  <c r="M198" i="9"/>
  <c r="N197" i="9"/>
  <c r="M197" i="9"/>
  <c r="N196" i="9"/>
  <c r="M196" i="9"/>
  <c r="N195" i="9"/>
  <c r="M195" i="9"/>
  <c r="N194" i="9"/>
  <c r="M194" i="9"/>
  <c r="N193" i="9"/>
  <c r="M193" i="9"/>
  <c r="N192" i="9"/>
  <c r="M192" i="9"/>
  <c r="N191" i="9"/>
  <c r="M191" i="9"/>
  <c r="N190" i="9"/>
  <c r="M190" i="9"/>
  <c r="N189" i="9"/>
  <c r="M189" i="9"/>
  <c r="N188" i="9"/>
  <c r="M188" i="9"/>
  <c r="N187" i="9"/>
  <c r="M187" i="9"/>
  <c r="N186" i="9"/>
  <c r="M186" i="9"/>
  <c r="N185" i="9"/>
  <c r="M185" i="9"/>
  <c r="N184" i="9"/>
  <c r="M184" i="9"/>
  <c r="N183" i="9"/>
  <c r="M183" i="9"/>
  <c r="N182" i="9"/>
  <c r="M182" i="9"/>
  <c r="N181" i="9"/>
  <c r="M181" i="9"/>
  <c r="N180" i="9"/>
  <c r="M180" i="9"/>
  <c r="N179" i="9"/>
  <c r="M179" i="9"/>
  <c r="N178" i="9"/>
  <c r="M178" i="9"/>
  <c r="N177" i="9"/>
  <c r="M177" i="9"/>
  <c r="N176" i="9"/>
  <c r="M176" i="9"/>
  <c r="N175" i="9"/>
  <c r="M175" i="9"/>
  <c r="N174" i="9"/>
  <c r="M174" i="9"/>
  <c r="N173" i="9"/>
  <c r="M173" i="9"/>
  <c r="N172" i="9"/>
  <c r="M172" i="9"/>
  <c r="N171" i="9"/>
  <c r="M171" i="9"/>
  <c r="N170" i="9"/>
  <c r="M170" i="9"/>
  <c r="N169" i="9"/>
  <c r="M169" i="9"/>
  <c r="N168" i="9"/>
  <c r="M168" i="9"/>
  <c r="N167" i="9"/>
  <c r="M167" i="9"/>
  <c r="N166" i="9"/>
  <c r="M166" i="9"/>
  <c r="N165" i="9"/>
  <c r="M165" i="9"/>
  <c r="N164" i="9"/>
  <c r="M164" i="9"/>
  <c r="N163" i="9"/>
  <c r="M163" i="9"/>
  <c r="N162" i="9"/>
  <c r="M162" i="9"/>
  <c r="N161" i="9"/>
  <c r="M161" i="9"/>
  <c r="N160" i="9"/>
  <c r="M160" i="9"/>
  <c r="N159" i="9"/>
  <c r="M159" i="9"/>
  <c r="N158" i="9"/>
  <c r="M158" i="9"/>
  <c r="N157" i="9"/>
  <c r="M157" i="9"/>
  <c r="N156" i="9"/>
  <c r="M156" i="9"/>
  <c r="N155" i="9"/>
  <c r="M155" i="9"/>
  <c r="N154" i="9"/>
  <c r="M154" i="9"/>
  <c r="N153" i="9"/>
  <c r="M153" i="9"/>
  <c r="N152" i="9"/>
  <c r="M152" i="9"/>
  <c r="N151" i="9"/>
  <c r="M151" i="9"/>
  <c r="N150" i="9"/>
  <c r="M150" i="9"/>
  <c r="N149" i="9"/>
  <c r="M149" i="9"/>
  <c r="N148" i="9"/>
  <c r="M148" i="9"/>
  <c r="N147" i="9"/>
  <c r="M147" i="9"/>
  <c r="N146" i="9"/>
  <c r="M146" i="9"/>
  <c r="N145" i="9"/>
  <c r="M145" i="9"/>
  <c r="N144" i="9"/>
  <c r="M144" i="9"/>
  <c r="N143" i="9"/>
  <c r="M143" i="9"/>
  <c r="N142" i="9"/>
  <c r="M142" i="9"/>
  <c r="N141" i="9"/>
  <c r="M141" i="9"/>
  <c r="N140" i="9"/>
  <c r="M140" i="9"/>
  <c r="N139" i="9"/>
  <c r="M139" i="9"/>
  <c r="N138" i="9"/>
  <c r="M138" i="9"/>
  <c r="N137" i="9"/>
  <c r="M137" i="9"/>
  <c r="N136" i="9"/>
  <c r="M136" i="9"/>
  <c r="N135" i="9"/>
  <c r="M135" i="9"/>
  <c r="N134" i="9"/>
  <c r="M134" i="9"/>
  <c r="N133" i="9"/>
  <c r="M133" i="9"/>
  <c r="N132" i="9"/>
  <c r="M132" i="9"/>
  <c r="N131" i="9"/>
  <c r="M131" i="9"/>
  <c r="N130" i="9"/>
  <c r="M130" i="9"/>
  <c r="N129" i="9"/>
  <c r="M129" i="9"/>
  <c r="N128" i="9"/>
  <c r="M128" i="9"/>
  <c r="N127" i="9"/>
  <c r="M127" i="9"/>
  <c r="N126" i="9"/>
  <c r="M126" i="9"/>
  <c r="N125" i="9"/>
  <c r="M125" i="9"/>
  <c r="N124" i="9"/>
  <c r="M124" i="9"/>
  <c r="N123" i="9"/>
  <c r="M123" i="9"/>
  <c r="N122" i="9"/>
  <c r="M122" i="9"/>
  <c r="N121" i="9"/>
  <c r="M121" i="9"/>
  <c r="N120" i="9"/>
  <c r="M120" i="9"/>
  <c r="N119" i="9"/>
  <c r="M119" i="9"/>
  <c r="N118" i="9"/>
  <c r="M118" i="9"/>
  <c r="N117" i="9"/>
  <c r="M117" i="9"/>
  <c r="N116" i="9"/>
  <c r="M116" i="9"/>
  <c r="N115" i="9"/>
  <c r="M115" i="9"/>
  <c r="N114" i="9"/>
  <c r="M114" i="9"/>
  <c r="N113" i="9"/>
  <c r="M113" i="9"/>
  <c r="N112" i="9"/>
  <c r="M112" i="9"/>
  <c r="N111" i="9"/>
  <c r="M111" i="9"/>
  <c r="N110" i="9"/>
  <c r="M110" i="9"/>
  <c r="N109" i="9"/>
  <c r="M109" i="9"/>
  <c r="N108" i="9"/>
  <c r="M108" i="9"/>
  <c r="N107" i="9"/>
  <c r="M107" i="9"/>
  <c r="N106" i="9"/>
  <c r="M106" i="9"/>
  <c r="N105" i="9"/>
  <c r="M105" i="9"/>
  <c r="N104" i="9"/>
  <c r="M104" i="9"/>
  <c r="N103" i="9"/>
  <c r="M103" i="9"/>
  <c r="N102" i="9"/>
  <c r="M102" i="9"/>
  <c r="N101" i="9"/>
  <c r="M101" i="9"/>
  <c r="N100" i="9"/>
  <c r="M100" i="9"/>
  <c r="N99" i="9"/>
  <c r="M99" i="9"/>
  <c r="N98" i="9"/>
  <c r="M98" i="9"/>
  <c r="N97" i="9"/>
  <c r="M97" i="9"/>
  <c r="N96" i="9"/>
  <c r="M96" i="9"/>
  <c r="N95" i="9"/>
  <c r="M95" i="9"/>
  <c r="N94" i="9"/>
  <c r="M94" i="9"/>
  <c r="N93" i="9"/>
  <c r="M93" i="9"/>
  <c r="N92" i="9"/>
  <c r="M92" i="9"/>
  <c r="N91" i="9"/>
  <c r="M91" i="9"/>
  <c r="N90" i="9"/>
  <c r="M90" i="9"/>
  <c r="N89" i="9"/>
  <c r="M89" i="9"/>
  <c r="N88" i="9"/>
  <c r="M88" i="9"/>
  <c r="N87" i="9"/>
  <c r="M87" i="9"/>
  <c r="N86" i="9"/>
  <c r="M86" i="9"/>
  <c r="N85" i="9"/>
  <c r="M85" i="9"/>
  <c r="N84" i="9"/>
  <c r="M84" i="9"/>
  <c r="N83" i="9"/>
  <c r="M83" i="9"/>
  <c r="N82" i="9"/>
  <c r="M82" i="9"/>
  <c r="N81" i="9"/>
  <c r="M81" i="9"/>
  <c r="N80" i="9"/>
  <c r="M80" i="9"/>
  <c r="N79" i="9"/>
  <c r="M79" i="9"/>
  <c r="N78" i="9"/>
  <c r="M78" i="9"/>
  <c r="N77" i="9"/>
  <c r="M77" i="9"/>
  <c r="N76" i="9"/>
  <c r="M76" i="9"/>
  <c r="N75" i="9"/>
  <c r="M75" i="9"/>
  <c r="N74" i="9"/>
  <c r="M74" i="9"/>
  <c r="N73" i="9"/>
  <c r="M73" i="9"/>
  <c r="N72" i="9"/>
  <c r="M72" i="9"/>
  <c r="N71" i="9"/>
  <c r="M71" i="9"/>
  <c r="N70" i="9"/>
  <c r="M70" i="9"/>
  <c r="N69" i="9"/>
  <c r="M69" i="9"/>
  <c r="N68" i="9"/>
  <c r="M68" i="9"/>
  <c r="N67" i="9"/>
  <c r="M67" i="9"/>
  <c r="N66" i="9"/>
  <c r="M66" i="9"/>
  <c r="N65" i="9"/>
  <c r="M65" i="9"/>
  <c r="N64" i="9"/>
  <c r="M64" i="9"/>
  <c r="N63" i="9"/>
  <c r="M63" i="9"/>
  <c r="N62" i="9"/>
  <c r="M62" i="9"/>
  <c r="N61" i="9"/>
  <c r="M61" i="9"/>
  <c r="N60" i="9"/>
  <c r="M60" i="9"/>
  <c r="N59" i="9"/>
  <c r="M59" i="9"/>
  <c r="N58" i="9"/>
  <c r="M58" i="9"/>
  <c r="N57" i="9"/>
  <c r="M57" i="9"/>
  <c r="N56" i="9"/>
  <c r="M56" i="9"/>
  <c r="N55" i="9"/>
  <c r="M55" i="9"/>
  <c r="N54" i="9"/>
  <c r="M54" i="9"/>
  <c r="N53" i="9"/>
  <c r="M53" i="9"/>
  <c r="N52" i="9"/>
  <c r="M52" i="9"/>
  <c r="N51" i="9"/>
  <c r="M51" i="9"/>
  <c r="N50" i="9"/>
  <c r="M50" i="9"/>
  <c r="N49" i="9"/>
  <c r="M49" i="9"/>
  <c r="N48" i="9"/>
  <c r="M48" i="9"/>
  <c r="N47" i="9"/>
  <c r="M47" i="9"/>
  <c r="N46" i="9"/>
  <c r="M46" i="9"/>
  <c r="N45" i="9"/>
  <c r="M45" i="9"/>
  <c r="N44" i="9"/>
  <c r="M44" i="9"/>
  <c r="N43" i="9"/>
  <c r="M43" i="9"/>
  <c r="N42" i="9"/>
  <c r="M42" i="9"/>
  <c r="N41" i="9"/>
  <c r="M41" i="9"/>
  <c r="N40" i="9"/>
  <c r="M40" i="9"/>
  <c r="N39" i="9"/>
  <c r="M39" i="9"/>
  <c r="N38" i="9"/>
  <c r="M38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0" i="9"/>
  <c r="M10" i="9"/>
  <c r="O340" i="9" l="1"/>
  <c r="O356" i="9"/>
  <c r="O468" i="9"/>
  <c r="O138" i="9"/>
  <c r="O162" i="9"/>
  <c r="O170" i="9"/>
  <c r="O172" i="9"/>
  <c r="O178" i="9"/>
  <c r="O182" i="9"/>
  <c r="O184" i="9"/>
  <c r="O185" i="9"/>
  <c r="O307" i="9"/>
  <c r="O325" i="9"/>
  <c r="O328" i="9"/>
  <c r="O347" i="9"/>
  <c r="O351" i="9"/>
  <c r="O353" i="9"/>
  <c r="O355" i="9"/>
  <c r="O357" i="9"/>
  <c r="O361" i="9"/>
  <c r="O369" i="9"/>
  <c r="O409" i="9"/>
  <c r="O413" i="9"/>
  <c r="O417" i="9"/>
  <c r="O423" i="9"/>
  <c r="O425" i="9"/>
  <c r="O427" i="9"/>
  <c r="O435" i="9"/>
  <c r="O467" i="9"/>
  <c r="O476" i="9"/>
  <c r="O594" i="9"/>
  <c r="O642" i="9"/>
  <c r="O41" i="9"/>
  <c r="O32" i="9"/>
  <c r="O40" i="9"/>
  <c r="O265" i="9"/>
  <c r="O267" i="9"/>
  <c r="O475" i="9"/>
  <c r="O477" i="9"/>
  <c r="O481" i="9"/>
  <c r="O483" i="9"/>
  <c r="O581" i="9"/>
  <c r="O585" i="9"/>
  <c r="O587" i="9"/>
  <c r="O593" i="9"/>
  <c r="O595" i="9"/>
  <c r="O619" i="9"/>
  <c r="O627" i="9"/>
  <c r="O637" i="9"/>
  <c r="O641" i="9"/>
  <c r="O186" i="9"/>
  <c r="O202" i="9"/>
  <c r="O252" i="9"/>
  <c r="O256" i="9"/>
  <c r="O260" i="9"/>
  <c r="O262" i="9"/>
  <c r="O266" i="9"/>
  <c r="O370" i="9"/>
  <c r="O372" i="9"/>
  <c r="O436" i="9"/>
  <c r="O440" i="9"/>
  <c r="O444" i="9"/>
  <c r="O446" i="9"/>
  <c r="O448" i="9"/>
  <c r="O452" i="9"/>
  <c r="O122" i="9"/>
  <c r="O394" i="9"/>
  <c r="O682" i="9"/>
  <c r="O45" i="9"/>
  <c r="O47" i="9"/>
  <c r="O49" i="9"/>
  <c r="O51" i="9"/>
  <c r="O59" i="9"/>
  <c r="O83" i="9"/>
  <c r="O87" i="9"/>
  <c r="O89" i="9"/>
  <c r="O91" i="9"/>
  <c r="O95" i="9"/>
  <c r="O97" i="9"/>
  <c r="O99" i="9"/>
  <c r="O107" i="9"/>
  <c r="O109" i="9"/>
  <c r="O113" i="9"/>
  <c r="O115" i="9"/>
  <c r="O119" i="9"/>
  <c r="O121" i="9"/>
  <c r="O123" i="9"/>
  <c r="O131" i="9"/>
  <c r="O212" i="9"/>
  <c r="O218" i="9"/>
  <c r="O244" i="9"/>
  <c r="O268" i="9"/>
  <c r="O276" i="9"/>
  <c r="O278" i="9"/>
  <c r="O300" i="9"/>
  <c r="O487" i="9"/>
  <c r="O491" i="9"/>
  <c r="O531" i="9"/>
  <c r="O643" i="9"/>
  <c r="O651" i="9"/>
  <c r="O659" i="9"/>
  <c r="O667" i="9"/>
  <c r="O52" i="9"/>
  <c r="O116" i="9"/>
  <c r="O124" i="9"/>
  <c r="O281" i="9"/>
  <c r="O459" i="9"/>
  <c r="O169" i="9"/>
  <c r="O203" i="9"/>
  <c r="O211" i="9"/>
  <c r="O217" i="9"/>
  <c r="O219" i="9"/>
  <c r="O225" i="9"/>
  <c r="O243" i="9"/>
  <c r="O412" i="9"/>
  <c r="O484" i="9"/>
  <c r="O488" i="9"/>
  <c r="O492" i="9"/>
  <c r="O496" i="9"/>
  <c r="O500" i="9"/>
  <c r="O502" i="9"/>
  <c r="O506" i="9"/>
  <c r="O524" i="9"/>
  <c r="O620" i="9"/>
  <c r="O622" i="9"/>
  <c r="O624" i="9"/>
  <c r="O626" i="9"/>
  <c r="O628" i="9"/>
  <c r="O630" i="9"/>
  <c r="O634" i="9"/>
  <c r="O636" i="9"/>
  <c r="O640" i="9"/>
  <c r="O148" i="9"/>
  <c r="O53" i="9"/>
  <c r="O563" i="9"/>
  <c r="O631" i="9"/>
  <c r="O635" i="9"/>
  <c r="O24" i="9"/>
  <c r="O42" i="9"/>
  <c r="O44" i="9"/>
  <c r="O58" i="9"/>
  <c r="O61" i="9"/>
  <c r="O67" i="9"/>
  <c r="O69" i="9"/>
  <c r="O79" i="9"/>
  <c r="O129" i="9"/>
  <c r="O139" i="9"/>
  <c r="O147" i="9"/>
  <c r="O188" i="9"/>
  <c r="O220" i="9"/>
  <c r="O222" i="9"/>
  <c r="O224" i="9"/>
  <c r="O235" i="9"/>
  <c r="O241" i="9"/>
  <c r="O245" i="9"/>
  <c r="O247" i="9"/>
  <c r="O249" i="9"/>
  <c r="O251" i="9"/>
  <c r="O284" i="9"/>
  <c r="O338" i="9"/>
  <c r="O363" i="9"/>
  <c r="O396" i="9"/>
  <c r="O400" i="9"/>
  <c r="O404" i="9"/>
  <c r="O406" i="9"/>
  <c r="O408" i="9"/>
  <c r="O451" i="9"/>
  <c r="O460" i="9"/>
  <c r="O464" i="9"/>
  <c r="O466" i="9"/>
  <c r="O505" i="9"/>
  <c r="O507" i="9"/>
  <c r="O523" i="9"/>
  <c r="O532" i="9"/>
  <c r="O536" i="9"/>
  <c r="O540" i="9"/>
  <c r="O548" i="9"/>
  <c r="O550" i="9"/>
  <c r="O554" i="9"/>
  <c r="O558" i="9"/>
  <c r="O560" i="9"/>
  <c r="O562" i="9"/>
  <c r="O564" i="9"/>
  <c r="O572" i="9"/>
  <c r="O574" i="9"/>
  <c r="O578" i="9"/>
  <c r="O580" i="9"/>
  <c r="O586" i="9"/>
  <c r="O596" i="9"/>
  <c r="O598" i="9"/>
  <c r="O602" i="9"/>
  <c r="O604" i="9"/>
  <c r="O655" i="9"/>
  <c r="O675" i="9"/>
  <c r="O691" i="9"/>
  <c r="O697" i="9"/>
  <c r="O43" i="9"/>
  <c r="O156" i="9"/>
  <c r="O522" i="9"/>
  <c r="O535" i="9"/>
  <c r="O539" i="9"/>
  <c r="O551" i="9"/>
  <c r="O559" i="9"/>
  <c r="O575" i="9"/>
  <c r="O599" i="9"/>
  <c r="O607" i="9"/>
  <c r="O690" i="9"/>
  <c r="O692" i="9"/>
  <c r="O13" i="9"/>
  <c r="O15" i="9"/>
  <c r="O17" i="9"/>
  <c r="O21" i="9"/>
  <c r="O25" i="9"/>
  <c r="O29" i="9"/>
  <c r="O66" i="9"/>
  <c r="O72" i="9"/>
  <c r="O74" i="9"/>
  <c r="O76" i="9"/>
  <c r="O80" i="9"/>
  <c r="O82" i="9"/>
  <c r="O126" i="9"/>
  <c r="O130" i="9"/>
  <c r="O187" i="9"/>
  <c r="O201" i="9"/>
  <c r="O226" i="9"/>
  <c r="O228" i="9"/>
  <c r="O234" i="9"/>
  <c r="O236" i="9"/>
  <c r="O285" i="9"/>
  <c r="O289" i="9"/>
  <c r="O297" i="9"/>
  <c r="O299" i="9"/>
  <c r="O308" i="9"/>
  <c r="O312" i="9"/>
  <c r="O316" i="9"/>
  <c r="O324" i="9"/>
  <c r="O329" i="9"/>
  <c r="O348" i="9"/>
  <c r="O350" i="9"/>
  <c r="O352" i="9"/>
  <c r="O358" i="9"/>
  <c r="O362" i="9"/>
  <c r="O364" i="9"/>
  <c r="O368" i="9"/>
  <c r="O373" i="9"/>
  <c r="O375" i="9"/>
  <c r="O377" i="9"/>
  <c r="O395" i="9"/>
  <c r="O380" i="9"/>
  <c r="O382" i="9"/>
  <c r="O384" i="9"/>
  <c r="O386" i="9"/>
  <c r="O390" i="9"/>
  <c r="O410" i="9"/>
  <c r="O426" i="9"/>
  <c r="O428" i="9"/>
  <c r="O430" i="9"/>
  <c r="O453" i="9"/>
  <c r="O457" i="9"/>
  <c r="O478" i="9"/>
  <c r="O482" i="9"/>
  <c r="O529" i="9"/>
  <c r="O618" i="9"/>
  <c r="O652" i="9"/>
  <c r="O654" i="9"/>
  <c r="O658" i="9"/>
  <c r="O668" i="9"/>
  <c r="O670" i="9"/>
  <c r="O674" i="9"/>
  <c r="O680" i="9"/>
  <c r="O164" i="9"/>
  <c r="O193" i="9"/>
  <c r="O283" i="9"/>
  <c r="O291" i="9"/>
  <c r="O679" i="9"/>
  <c r="O19" i="9"/>
  <c r="O33" i="9"/>
  <c r="O35" i="9"/>
  <c r="O48" i="9"/>
  <c r="O55" i="9"/>
  <c r="O57" i="9"/>
  <c r="O60" i="9"/>
  <c r="O84" i="9"/>
  <c r="O86" i="9"/>
  <c r="O90" i="9"/>
  <c r="O103" i="9"/>
  <c r="O105" i="9"/>
  <c r="O132" i="9"/>
  <c r="O145" i="9"/>
  <c r="O153" i="9"/>
  <c r="O155" i="9"/>
  <c r="O161" i="9"/>
  <c r="O163" i="9"/>
  <c r="O167" i="9"/>
  <c r="O171" i="9"/>
  <c r="O173" i="9"/>
  <c r="O177" i="9"/>
  <c r="O179" i="9"/>
  <c r="O190" i="9"/>
  <c r="O192" i="9"/>
  <c r="O196" i="9"/>
  <c r="O200" i="9"/>
  <c r="O209" i="9"/>
  <c r="O298" i="9"/>
  <c r="O309" i="9"/>
  <c r="O311" i="9"/>
  <c r="O313" i="9"/>
  <c r="O315" i="9"/>
  <c r="O333" i="9"/>
  <c r="O339" i="9"/>
  <c r="O342" i="9"/>
  <c r="O344" i="9"/>
  <c r="O346" i="9"/>
  <c r="O379" i="9"/>
  <c r="O383" i="9"/>
  <c r="O387" i="9"/>
  <c r="O389" i="9"/>
  <c r="O393" i="9"/>
  <c r="O411" i="9"/>
  <c r="O458" i="9"/>
  <c r="O639" i="9"/>
  <c r="O195" i="9"/>
  <c r="O14" i="9"/>
  <c r="O18" i="9"/>
  <c r="O20" i="9"/>
  <c r="O26" i="9"/>
  <c r="O50" i="9"/>
  <c r="O73" i="9"/>
  <c r="O75" i="9"/>
  <c r="O81" i="9"/>
  <c r="O92" i="9"/>
  <c r="O94" i="9"/>
  <c r="O96" i="9"/>
  <c r="O100" i="9"/>
  <c r="O106" i="9"/>
  <c r="O108" i="9"/>
  <c r="O112" i="9"/>
  <c r="O114" i="9"/>
  <c r="O137" i="9"/>
  <c r="O140" i="9"/>
  <c r="O154" i="9"/>
  <c r="O204" i="9"/>
  <c r="O233" i="9"/>
  <c r="O239" i="9"/>
  <c r="O246" i="9"/>
  <c r="O250" i="9"/>
  <c r="O269" i="9"/>
  <c r="O273" i="9"/>
  <c r="O275" i="9"/>
  <c r="O279" i="9"/>
  <c r="O302" i="9"/>
  <c r="O306" i="9"/>
  <c r="O317" i="9"/>
  <c r="O319" i="9"/>
  <c r="O321" i="9"/>
  <c r="O323" i="9"/>
  <c r="O371" i="9"/>
  <c r="O441" i="9"/>
  <c r="O443" i="9"/>
  <c r="O447" i="9"/>
  <c r="O449" i="9"/>
  <c r="O526" i="9"/>
  <c r="O530" i="9"/>
  <c r="O583" i="9"/>
  <c r="O605" i="9"/>
  <c r="O609" i="9"/>
  <c r="O611" i="9"/>
  <c r="O419" i="9"/>
  <c r="O498" i="9"/>
  <c r="O511" i="9"/>
  <c r="O515" i="9"/>
  <c r="O556" i="9"/>
  <c r="O615" i="9"/>
  <c r="O683" i="9"/>
  <c r="O206" i="9"/>
  <c r="O210" i="9"/>
  <c r="O214" i="9"/>
  <c r="O216" i="9"/>
  <c r="O227" i="9"/>
  <c r="O242" i="9"/>
  <c r="O253" i="9"/>
  <c r="O255" i="9"/>
  <c r="O257" i="9"/>
  <c r="O259" i="9"/>
  <c r="O263" i="9"/>
  <c r="O282" i="9"/>
  <c r="O288" i="9"/>
  <c r="O292" i="9"/>
  <c r="O296" i="9"/>
  <c r="O305" i="9"/>
  <c r="O314" i="9"/>
  <c r="O318" i="9"/>
  <c r="O322" i="9"/>
  <c r="O331" i="9"/>
  <c r="O336" i="9"/>
  <c r="O330" i="9"/>
  <c r="O341" i="9"/>
  <c r="O345" i="9"/>
  <c r="O354" i="9"/>
  <c r="O367" i="9"/>
  <c r="O374" i="9"/>
  <c r="O378" i="9"/>
  <c r="O392" i="9"/>
  <c r="O397" i="9"/>
  <c r="O401" i="9"/>
  <c r="O403" i="9"/>
  <c r="O407" i="9"/>
  <c r="O414" i="9"/>
  <c r="O416" i="9"/>
  <c r="O420" i="9"/>
  <c r="O424" i="9"/>
  <c r="O429" i="9"/>
  <c r="O431" i="9"/>
  <c r="O433" i="9"/>
  <c r="O450" i="9"/>
  <c r="O455" i="9"/>
  <c r="O465" i="9"/>
  <c r="O470" i="9"/>
  <c r="O474" i="9"/>
  <c r="O479" i="9"/>
  <c r="O485" i="9"/>
  <c r="O489" i="9"/>
  <c r="O499" i="9"/>
  <c r="O508" i="9"/>
  <c r="O512" i="9"/>
  <c r="O516" i="9"/>
  <c r="O547" i="9"/>
  <c r="O555" i="9"/>
  <c r="O557" i="9"/>
  <c r="O561" i="9"/>
  <c r="O571" i="9"/>
  <c r="O579" i="9"/>
  <c r="O588" i="9"/>
  <c r="O592" i="9"/>
  <c r="O603" i="9"/>
  <c r="O612" i="9"/>
  <c r="O616" i="9"/>
  <c r="O633" i="9"/>
  <c r="O644" i="9"/>
  <c r="O646" i="9"/>
  <c r="O649" i="9"/>
  <c r="O657" i="9"/>
  <c r="O660" i="9"/>
  <c r="O676" i="9"/>
  <c r="O684" i="9"/>
  <c r="O688" i="9"/>
  <c r="O695" i="9"/>
  <c r="O28" i="9"/>
  <c r="O10" i="9"/>
  <c r="O12" i="9"/>
  <c r="O63" i="9"/>
  <c r="O70" i="9"/>
  <c r="O77" i="9"/>
  <c r="O102" i="9"/>
  <c r="O120" i="9"/>
  <c r="O160" i="9"/>
  <c r="O189" i="9"/>
  <c r="O16" i="9"/>
  <c r="O23" i="9"/>
  <c r="O30" i="9"/>
  <c r="O36" i="9"/>
  <c r="O71" i="9"/>
  <c r="O142" i="9"/>
  <c r="O146" i="9"/>
  <c r="O150" i="9"/>
  <c r="O183" i="9"/>
  <c r="O27" i="9"/>
  <c r="O31" i="9"/>
  <c r="O34" i="9"/>
  <c r="O65" i="9"/>
  <c r="O68" i="9"/>
  <c r="O125" i="9"/>
  <c r="O136" i="9"/>
  <c r="O180" i="9"/>
  <c r="O495" i="9"/>
  <c r="O519" i="9"/>
  <c r="O543" i="9"/>
  <c r="O567" i="9"/>
  <c r="O664" i="9"/>
  <c r="O677" i="9"/>
  <c r="O681" i="9"/>
  <c r="O687" i="9"/>
  <c r="O694" i="9"/>
  <c r="O104" i="9"/>
  <c r="O110" i="9"/>
  <c r="O134" i="9"/>
  <c r="O144" i="9"/>
  <c r="O151" i="9"/>
  <c r="O157" i="9"/>
  <c r="O168" i="9"/>
  <c r="O174" i="9"/>
  <c r="O194" i="9"/>
  <c r="O230" i="9"/>
  <c r="O240" i="9"/>
  <c r="O434" i="9"/>
  <c r="O437" i="9"/>
  <c r="O454" i="9"/>
  <c r="O513" i="9"/>
  <c r="O520" i="9"/>
  <c r="O537" i="9"/>
  <c r="O544" i="9"/>
  <c r="O568" i="9"/>
  <c r="O582" i="9"/>
  <c r="O606" i="9"/>
  <c r="O610" i="9"/>
  <c r="O613" i="9"/>
  <c r="O617" i="9"/>
  <c r="O623" i="9"/>
  <c r="O647" i="9"/>
  <c r="O280" i="9"/>
  <c r="O286" i="9"/>
  <c r="O471" i="9"/>
  <c r="O650" i="9"/>
  <c r="O665" i="9"/>
  <c r="O671" i="9"/>
  <c r="O678" i="9"/>
  <c r="O39" i="9"/>
  <c r="O62" i="9"/>
  <c r="O88" i="9"/>
  <c r="O98" i="9"/>
  <c r="O101" i="9"/>
  <c r="O118" i="9"/>
  <c r="O128" i="9"/>
  <c r="O135" i="9"/>
  <c r="O141" i="9"/>
  <c r="O152" i="9"/>
  <c r="O158" i="9"/>
  <c r="O198" i="9"/>
  <c r="O208" i="9"/>
  <c r="O231" i="9"/>
  <c r="O237" i="9"/>
  <c r="O264" i="9"/>
  <c r="O270" i="9"/>
  <c r="O290" i="9"/>
  <c r="O293" i="9"/>
  <c r="O303" i="9"/>
  <c r="O326" i="9"/>
  <c r="O337" i="9"/>
  <c r="O359" i="9"/>
  <c r="O365" i="9"/>
  <c r="O391" i="9"/>
  <c r="O398" i="9"/>
  <c r="O418" i="9"/>
  <c r="O421" i="9"/>
  <c r="O438" i="9"/>
  <c r="O472" i="9"/>
  <c r="O486" i="9"/>
  <c r="O490" i="9"/>
  <c r="O493" i="9"/>
  <c r="O497" i="9"/>
  <c r="O503" i="9"/>
  <c r="O510" i="9"/>
  <c r="O514" i="9"/>
  <c r="O517" i="9"/>
  <c r="O521" i="9"/>
  <c r="O527" i="9"/>
  <c r="O534" i="9"/>
  <c r="O538" i="9"/>
  <c r="O541" i="9"/>
  <c r="O545" i="9"/>
  <c r="O552" i="9"/>
  <c r="O569" i="9"/>
  <c r="O576" i="9"/>
  <c r="O600" i="9"/>
  <c r="O614" i="9"/>
  <c r="O638" i="9"/>
  <c r="O672" i="9"/>
  <c r="O685" i="9"/>
  <c r="O689" i="9"/>
  <c r="O215" i="9"/>
  <c r="O221" i="9"/>
  <c r="O248" i="9"/>
  <c r="O254" i="9"/>
  <c r="O274" i="9"/>
  <c r="O277" i="9"/>
  <c r="O287" i="9"/>
  <c r="O310" i="9"/>
  <c r="O320" i="9"/>
  <c r="O343" i="9"/>
  <c r="O349" i="9"/>
  <c r="O376" i="9"/>
  <c r="O381" i="9"/>
  <c r="O402" i="9"/>
  <c r="O405" i="9"/>
  <c r="O415" i="9"/>
  <c r="O432" i="9"/>
  <c r="O442" i="9"/>
  <c r="O445" i="9"/>
  <c r="O462" i="9"/>
  <c r="O504" i="9"/>
  <c r="O528" i="9"/>
  <c r="O590" i="9"/>
  <c r="O621" i="9"/>
  <c r="O625" i="9"/>
  <c r="O645" i="9"/>
  <c r="O648" i="9"/>
  <c r="O662" i="9"/>
  <c r="O696" i="9"/>
  <c r="O166" i="9"/>
  <c r="O176" i="9"/>
  <c r="O199" i="9"/>
  <c r="O205" i="9"/>
  <c r="O232" i="9"/>
  <c r="O238" i="9"/>
  <c r="O258" i="9"/>
  <c r="O261" i="9"/>
  <c r="O271" i="9"/>
  <c r="O294" i="9"/>
  <c r="O304" i="9"/>
  <c r="O332" i="9"/>
  <c r="O334" i="9"/>
  <c r="O360" i="9"/>
  <c r="O366" i="9"/>
  <c r="O385" i="9"/>
  <c r="O388" i="9"/>
  <c r="O399" i="9"/>
  <c r="O422" i="9"/>
  <c r="O439" i="9"/>
  <c r="O456" i="9"/>
  <c r="O469" i="9"/>
  <c r="O473" i="9"/>
  <c r="O480" i="9"/>
  <c r="O494" i="9"/>
  <c r="O518" i="9"/>
  <c r="O542" i="9"/>
  <c r="O546" i="9"/>
  <c r="O549" i="9"/>
  <c r="O553" i="9"/>
  <c r="O566" i="9"/>
  <c r="O570" i="9"/>
  <c r="O573" i="9"/>
  <c r="O577" i="9"/>
  <c r="O584" i="9"/>
  <c r="O601" i="9"/>
  <c r="O608" i="9"/>
  <c r="O632" i="9"/>
  <c r="O656" i="9"/>
  <c r="O673" i="9"/>
  <c r="O686" i="9"/>
  <c r="O272" i="9"/>
  <c r="O295" i="9"/>
  <c r="O301" i="9"/>
  <c r="O327" i="9"/>
  <c r="O335" i="9"/>
  <c r="O463" i="9"/>
  <c r="O591" i="9"/>
  <c r="O663" i="9"/>
  <c r="O22" i="9"/>
  <c r="O56" i="9"/>
  <c r="O85" i="9"/>
  <c r="O509" i="9"/>
  <c r="O533" i="9"/>
  <c r="O597" i="9"/>
  <c r="O661" i="9"/>
  <c r="O54" i="9"/>
  <c r="O111" i="9"/>
  <c r="O117" i="9"/>
  <c r="O127" i="9"/>
  <c r="O133" i="9"/>
  <c r="O143" i="9"/>
  <c r="O149" i="9"/>
  <c r="O159" i="9"/>
  <c r="O165" i="9"/>
  <c r="O175" i="9"/>
  <c r="O181" i="9"/>
  <c r="O191" i="9"/>
  <c r="O197" i="9"/>
  <c r="O207" i="9"/>
  <c r="O213" i="9"/>
  <c r="O223" i="9"/>
  <c r="O229" i="9"/>
  <c r="O669" i="9"/>
  <c r="O46" i="9"/>
  <c r="O78" i="9"/>
  <c r="O93" i="9"/>
  <c r="O501" i="9"/>
  <c r="O565" i="9"/>
  <c r="O629" i="9"/>
  <c r="O693" i="9"/>
  <c r="O38" i="9"/>
  <c r="O64" i="9"/>
  <c r="O461" i="9"/>
  <c r="O525" i="9"/>
  <c r="O589" i="9"/>
  <c r="O653" i="9"/>
</calcChain>
</file>

<file path=xl/sharedStrings.xml><?xml version="1.0" encoding="utf-8"?>
<sst xmlns="http://schemas.openxmlformats.org/spreadsheetml/2006/main" count="4154" uniqueCount="1659">
  <si>
    <t>UNIDADE DE ENSINO</t>
  </si>
  <si>
    <t>COLEGIO ESTADUAL TOBIAS BARRETO</t>
  </si>
  <si>
    <t>COLEGIO ESTADUAL CEL FRANCISCO DE SOUZA PORTO</t>
  </si>
  <si>
    <t>ESCOLA ESTADUAL PROFESSOR FRANCISCO PORTUGAL</t>
  </si>
  <si>
    <t>ESCOLA ESTADUAL EMBAIXADOR BILAC PINTO</t>
  </si>
  <si>
    <t>ESCOLA ESTADUAL RODRIGUES DOREA</t>
  </si>
  <si>
    <t>ESCOLA ESTADUAL MINISTRO GERALDO BARRETO SOBRAL</t>
  </si>
  <si>
    <t>COLEGIO ESTADUAL DR JUGURTA BARRETO DE LIMA</t>
  </si>
  <si>
    <t>ESCOLA ESTADUAL SAO CRISTOVAO</t>
  </si>
  <si>
    <t>ESCOLA EUVALDO DINIZ GONCALVES</t>
  </si>
  <si>
    <t>ESCOLA ESTADUAL MANOEL DIONIZIO DE SANTANA</t>
  </si>
  <si>
    <t>ESCOLA ESTADUAL AUGUSTO MAYNARD</t>
  </si>
  <si>
    <t>ESCOLA ESTADUAL OLIMPIA BITTENCOURT</t>
  </si>
  <si>
    <t>ESCOLA ESTADUAL PROFESSOR ARTHUR FORTES</t>
  </si>
  <si>
    <t>COLEGIO ESTADUAL PROFESSORA AUREA MELO</t>
  </si>
  <si>
    <t>ESCOLA ESTADUAL CLODOALDO DE ALENCAR</t>
  </si>
  <si>
    <t>ESCOLA ESTADUAL POETA GARCIA ROSA</t>
  </si>
  <si>
    <t>ESCOLA ESTADUAL PROFESSOR MANOEL FRANCO FREIRE</t>
  </si>
  <si>
    <t>ESCOLA ESTADUAL WOLNEY LEAL DE MELO</t>
  </si>
  <si>
    <t>ESCOLA ESTADUAL PROFESSORA JUDITE OLIVEIRA</t>
  </si>
  <si>
    <t>ESCOLA ESTADUAL JOAO PAULO II</t>
  </si>
  <si>
    <t>ESCOLA ESTADUAL JOSE DA SILVA RIBEIRO FILHO</t>
  </si>
  <si>
    <t>ESCOLA ESTADUAL JACINTHO DE FIGUEIREDO MARTINS</t>
  </si>
  <si>
    <t>ESCOLA ESTADUAL PROFESSOR RUY ELOY</t>
  </si>
  <si>
    <t>ESCOLA SAO LOURENCO</t>
  </si>
  <si>
    <t>ESC ESTADUAL SENADOR LEITE NETO</t>
  </si>
  <si>
    <t>ESCOLA ESTADUAL 8 DE MAIO</t>
  </si>
  <si>
    <t>ESCOLA ESTADUAL 11 DE AGOSTO</t>
  </si>
  <si>
    <t>COLEGIO ESTADUAL ALCEU AMOROSO LIMA</t>
  </si>
  <si>
    <t>ESCOLA ESTADUAL SAO JOSE</t>
  </si>
  <si>
    <t>IDESE</t>
  </si>
  <si>
    <t>EMEF JOSE CONRADO DE ARAUJO</t>
  </si>
  <si>
    <t>EMEF OLGA BENARIO</t>
  </si>
  <si>
    <t>EMEF SABINO RIBEIRO</t>
  </si>
  <si>
    <t>EMEF PRESIDENTE VARGAS</t>
  </si>
  <si>
    <t>EMEF NOSSA SENHORA APARECIDA</t>
  </si>
  <si>
    <t>EMEF PROF ALCEBIADES MELO VILAS BOAS</t>
  </si>
  <si>
    <t>EMEF DOUTOR CARVALHO NETO</t>
  </si>
  <si>
    <t>EMEF PROFESSOR FLORENTINO MENEZES</t>
  </si>
  <si>
    <t>EMEF MARECHAL HENRIQUE TEIXEIRA LOTT</t>
  </si>
  <si>
    <t>EMEF SERGIO FRANCISCO DA SILVA</t>
  </si>
  <si>
    <t>EMEF PROFª LETICIA SOARES DE SANTANA</t>
  </si>
  <si>
    <t>EMEF ALENCAR CARDOSO</t>
  </si>
  <si>
    <t>EMEF DOM JOSE VICENTE TAVORA</t>
  </si>
  <si>
    <t>EMEF JORNALISTA ORLANDO DANTAS</t>
  </si>
  <si>
    <t>COLEGIO ESTADUAL JOSE AUGUSTO FERRAZ</t>
  </si>
  <si>
    <t>EMEF PRESIDENTE TANCREDO NEVES</t>
  </si>
  <si>
    <t>EMEF ANISIO TEIXEIRA</t>
  </si>
  <si>
    <t>EMEF PROFª MARIA THETIS NUNES</t>
  </si>
  <si>
    <t>EMEF SANTA RITA DE CASSIA</t>
  </si>
  <si>
    <t>ESC EST DESEM JOAO BOSCO DE ANDRADE LIMA</t>
  </si>
  <si>
    <t>EMEF PROF JOSE ANTONIO DA COSTA MELO</t>
  </si>
  <si>
    <t>EMEF ELIAS MONTALVAO</t>
  </si>
  <si>
    <t>EMEF OTILIA DE ARAUJO MACEDO</t>
  </si>
  <si>
    <t>EMEF TENISSON RIBEIRO</t>
  </si>
  <si>
    <t>ESCOLA ESTADUAL MARIA MARCIA DE OLIVEIRA MORAES</t>
  </si>
  <si>
    <t>EMEF MANOEL BOMFIM</t>
  </si>
  <si>
    <t>EMEF OLAVO BILAC</t>
  </si>
  <si>
    <t>EMEF OSCAR NASCIMENTO</t>
  </si>
  <si>
    <t>EMEF MARIA DA GLORIA MACEDO</t>
  </si>
  <si>
    <t>ESC EST PROF MYRIAM DE O SANTOS MELO</t>
  </si>
  <si>
    <t>EMEF PROF RACHEL CORTES ROLLEMBERG</t>
  </si>
  <si>
    <t>EMEF BEBE TIUBA</t>
  </si>
  <si>
    <t>EMEF JOSE CARLOS TEIXEIRA</t>
  </si>
  <si>
    <t>EMEF PROFESSOR LAONTE GAMA DA SILVA</t>
  </si>
  <si>
    <t>EMEF PROF MARIA CARLOTA DE MELO</t>
  </si>
  <si>
    <t>EMEF JOAO TELES MENEZES</t>
  </si>
  <si>
    <t>EMEF MINISTRO GERALDO BARRETO SOBRAL</t>
  </si>
  <si>
    <t>EMEF ZALDA GAMA</t>
  </si>
  <si>
    <t>EMEF AGAPE</t>
  </si>
  <si>
    <t>EMEF DEPUTADO JAIME ARAUJO</t>
  </si>
  <si>
    <t>INST EDUC SANTA TEREZINHA DO MENINO JESUS</t>
  </si>
  <si>
    <t>EMEF PROF DIOMEDES SANTOS SILVA</t>
  </si>
  <si>
    <t>EMEF OVIEDO TEIXEIRA</t>
  </si>
  <si>
    <t>CENT EXC PROF MARIA DAS GRACAS A MELO</t>
  </si>
  <si>
    <t>EMEF PAPA JOAO PAULO II</t>
  </si>
  <si>
    <t>EMEF JOSE SOUZA DE JESUS</t>
  </si>
  <si>
    <t>EMEF PROF NUBIA MARQUES</t>
  </si>
  <si>
    <t>CÓDIGO INEP ESCOLA</t>
  </si>
  <si>
    <t>MUNICÍPIO</t>
  </si>
  <si>
    <t>ARACAJU</t>
  </si>
  <si>
    <t>Proficiência</t>
  </si>
  <si>
    <t>Nota Padronizada</t>
  </si>
  <si>
    <t>1º EF</t>
  </si>
  <si>
    <t>2º EF</t>
  </si>
  <si>
    <t>3º EF</t>
  </si>
  <si>
    <t>4º EF</t>
  </si>
  <si>
    <t>5º EF</t>
  </si>
  <si>
    <t>206,0</t>
  </si>
  <si>
    <t>198,3</t>
  </si>
  <si>
    <t>187,6</t>
  </si>
  <si>
    <t>204,2</t>
  </si>
  <si>
    <t>198,5</t>
  </si>
  <si>
    <t>195,2</t>
  </si>
  <si>
    <t>205,9</t>
  </si>
  <si>
    <t>192,9</t>
  </si>
  <si>
    <t>215,7</t>
  </si>
  <si>
    <t>207,6</t>
  </si>
  <si>
    <t>208,4</t>
  </si>
  <si>
    <t>186,0</t>
  </si>
  <si>
    <t>186,8</t>
  </si>
  <si>
    <t>218,6</t>
  </si>
  <si>
    <t>184,0</t>
  </si>
  <si>
    <t>199,6</t>
  </si>
  <si>
    <t>201,7</t>
  </si>
  <si>
    <t>190,3</t>
  </si>
  <si>
    <t>205,1</t>
  </si>
  <si>
    <t>191,5</t>
  </si>
  <si>
    <t>182,6</t>
  </si>
  <si>
    <t>192,4</t>
  </si>
  <si>
    <t>194,3</t>
  </si>
  <si>
    <t>195,7</t>
  </si>
  <si>
    <t>218,4</t>
  </si>
  <si>
    <t>218,2</t>
  </si>
  <si>
    <t>208,8</t>
  </si>
  <si>
    <t>212,9</t>
  </si>
  <si>
    <t>194,2</t>
  </si>
  <si>
    <t>208,0</t>
  </si>
  <si>
    <t>220,2</t>
  </si>
  <si>
    <t>190,0</t>
  </si>
  <si>
    <t>181,4</t>
  </si>
  <si>
    <t>202,3</t>
  </si>
  <si>
    <t>198,1</t>
  </si>
  <si>
    <t>223,2</t>
  </si>
  <si>
    <t>190,4</t>
  </si>
  <si>
    <t>192,6</t>
  </si>
  <si>
    <t>193,8</t>
  </si>
  <si>
    <t>200,0</t>
  </si>
  <si>
    <t>193,4</t>
  </si>
  <si>
    <t>191,4</t>
  </si>
  <si>
    <t>196,9</t>
  </si>
  <si>
    <t>203,6</t>
  </si>
  <si>
    <t>207,4</t>
  </si>
  <si>
    <t>199,3</t>
  </si>
  <si>
    <t>185,8</t>
  </si>
  <si>
    <t>199,0</t>
  </si>
  <si>
    <t>197,1</t>
  </si>
  <si>
    <t>202,2</t>
  </si>
  <si>
    <t>189,5</t>
  </si>
  <si>
    <t>209,9</t>
  </si>
  <si>
    <t>185,6</t>
  </si>
  <si>
    <t>213,7</t>
  </si>
  <si>
    <t>187,5</t>
  </si>
  <si>
    <t>179,1</t>
  </si>
  <si>
    <t>170,8</t>
  </si>
  <si>
    <t>168,7</t>
  </si>
  <si>
    <t>178,9</t>
  </si>
  <si>
    <t>185,7</t>
  </si>
  <si>
    <t>213,2</t>
  </si>
  <si>
    <t>188,2</t>
  </si>
  <si>
    <t>186,2</t>
  </si>
  <si>
    <t>189,6</t>
  </si>
  <si>
    <t>199,9</t>
  </si>
  <si>
    <t>183,7</t>
  </si>
  <si>
    <t>201,9</t>
  </si>
  <si>
    <t>187,7</t>
  </si>
  <si>
    <t>177,6</t>
  </si>
  <si>
    <t>180,9</t>
  </si>
  <si>
    <t>176,3</t>
  </si>
  <si>
    <t>188,1</t>
  </si>
  <si>
    <t>181,7</t>
  </si>
  <si>
    <t>180,5</t>
  </si>
  <si>
    <t>187,2</t>
  </si>
  <si>
    <t>186,6</t>
  </si>
  <si>
    <t>197,3</t>
  </si>
  <si>
    <t>178,8</t>
  </si>
  <si>
    <t>173,6</t>
  </si>
  <si>
    <t>184,9</t>
  </si>
  <si>
    <t>189,3</t>
  </si>
  <si>
    <t>186,3</t>
  </si>
  <si>
    <t>180,0</t>
  </si>
  <si>
    <t>177,4</t>
  </si>
  <si>
    <t>192,3</t>
  </si>
  <si>
    <t>168,6</t>
  </si>
  <si>
    <t>186,9</t>
  </si>
  <si>
    <t>177,1</t>
  </si>
  <si>
    <t>176,8</t>
  </si>
  <si>
    <t>171,5</t>
  </si>
  <si>
    <t>169,3</t>
  </si>
  <si>
    <t>171,8</t>
  </si>
  <si>
    <t>192,5</t>
  </si>
  <si>
    <t>179,2</t>
  </si>
  <si>
    <t>178,3</t>
  </si>
  <si>
    <t>185,0</t>
  </si>
  <si>
    <t>177,3</t>
  </si>
  <si>
    <t>190,1</t>
  </si>
  <si>
    <t>210,8</t>
  </si>
  <si>
    <t>190,6</t>
  </si>
  <si>
    <t>183,6</t>
  </si>
  <si>
    <t>173,9</t>
  </si>
  <si>
    <t>184,1</t>
  </si>
  <si>
    <t>182,1</t>
  </si>
  <si>
    <t>189,4</t>
  </si>
  <si>
    <t>185,3</t>
  </si>
  <si>
    <t>198,9</t>
  </si>
  <si>
    <t>194,5</t>
  </si>
  <si>
    <t>187,4</t>
  </si>
  <si>
    <t>183,0</t>
  </si>
  <si>
    <t>203,1</t>
  </si>
  <si>
    <t>174,1</t>
  </si>
  <si>
    <t>187,3</t>
  </si>
  <si>
    <t>189,8</t>
  </si>
  <si>
    <t>183,5</t>
  </si>
  <si>
    <t>190,7</t>
  </si>
  <si>
    <t>187,8</t>
  </si>
  <si>
    <t>157,0</t>
  </si>
  <si>
    <t>178,2</t>
  </si>
  <si>
    <t>209,1</t>
  </si>
  <si>
    <t>202,7</t>
  </si>
  <si>
    <t>201,6</t>
  </si>
  <si>
    <t>201,1</t>
  </si>
  <si>
    <t>184,3</t>
  </si>
  <si>
    <t>193,3</t>
  </si>
  <si>
    <t>202,4</t>
  </si>
  <si>
    <t>172,0</t>
  </si>
  <si>
    <t>172,7</t>
  </si>
  <si>
    <t>LÍNGUA PORTUGUESA</t>
  </si>
  <si>
    <t>MATEMÁTICA</t>
  </si>
  <si>
    <t>INDICADOR DE APROVAÇÃO AI</t>
  </si>
  <si>
    <t>ARAUÁ</t>
  </si>
  <si>
    <t>COLEGIO ESTADUAL MANUEL BOMFIM</t>
  </si>
  <si>
    <t>199,5</t>
  </si>
  <si>
    <t>BOQUIM</t>
  </si>
  <si>
    <t>COLEGIO ESTADUAL SEVERIANO CARDOSO</t>
  </si>
  <si>
    <t>206,6</t>
  </si>
  <si>
    <t>ESCOLA ESTADUAL PADRE JOSE GUMERCINDO DOS SANTOS</t>
  </si>
  <si>
    <t>199,8</t>
  </si>
  <si>
    <t>ESTÂNCIA</t>
  </si>
  <si>
    <t>COLEGIO ESTADUAL PROFESSOR GILSON AMADO</t>
  </si>
  <si>
    <t>174,8</t>
  </si>
  <si>
    <t>ESCOLA ESTADUAL CONSTANCIO VIEIRA</t>
  </si>
  <si>
    <t>206,1</t>
  </si>
  <si>
    <t>191,6</t>
  </si>
  <si>
    <t>ESCOLA ESTADUAL GILBERTO AMADO</t>
  </si>
  <si>
    <t>180,2</t>
  </si>
  <si>
    <t>INDIAROBA</t>
  </si>
  <si>
    <t>COLEGIO ESTADUAL DIONISIO MACHADO</t>
  </si>
  <si>
    <t>174,5</t>
  </si>
  <si>
    <t>161,6</t>
  </si>
  <si>
    <t>PEDRINHAS</t>
  </si>
  <si>
    <t>COLEGIO ESTADUAL PROFESSORA JOSEFINA LEITE CAMPOS</t>
  </si>
  <si>
    <t>176,0</t>
  </si>
  <si>
    <t>SALGADO</t>
  </si>
  <si>
    <t>COLEGIO ESTADUAL ALENCAR CARDOSO</t>
  </si>
  <si>
    <t>ESCOLA ESTADUAL JOSE CONRADO DE ARAUJO</t>
  </si>
  <si>
    <t>205,6</t>
  </si>
  <si>
    <t>204,6</t>
  </si>
  <si>
    <t>ESC MUN DE 1º E 2º G LAURA NASCIMENTO COSTA</t>
  </si>
  <si>
    <t>175,1</t>
  </si>
  <si>
    <t>ESC MUN CAPITAO FRANCISCO G NASCIMENTO</t>
  </si>
  <si>
    <t>170,1</t>
  </si>
  <si>
    <t>ESCOLA MUNICIPAL DR JESSE ANDRADE FONTES</t>
  </si>
  <si>
    <t>168,8</t>
  </si>
  <si>
    <t>160,2</t>
  </si>
  <si>
    <t>ESCOLA MUNICIPAL MANOEL FRANCISCO DA COSTA</t>
  </si>
  <si>
    <t>165,8</t>
  </si>
  <si>
    <t>ESCOLA MUNICIPAL ROSENDO ROMAO DA SILVA</t>
  </si>
  <si>
    <t>169,2</t>
  </si>
  <si>
    <t>174,0</t>
  </si>
  <si>
    <t>ESC MUL CARIVALDO OLIVEIRA RODRIGUES</t>
  </si>
  <si>
    <t>172,8</t>
  </si>
  <si>
    <t>160,5</t>
  </si>
  <si>
    <t>ESC MUL JOSE JACOMILDES BARRETO</t>
  </si>
  <si>
    <t>174,3</t>
  </si>
  <si>
    <t>162,2</t>
  </si>
  <si>
    <t>ESCOLA MUNICIPAL JOSE GOES DUARTE</t>
  </si>
  <si>
    <t>197,2</t>
  </si>
  <si>
    <t>182,2</t>
  </si>
  <si>
    <t>ESC MUL JOSEFINA NOGUEIRA SOARES</t>
  </si>
  <si>
    <t>178,7</t>
  </si>
  <si>
    <t>157,9</t>
  </si>
  <si>
    <t>ESC MUL M DA GLORIA BARRETO DE ANDRADE</t>
  </si>
  <si>
    <t>198,6</t>
  </si>
  <si>
    <t>185,5</t>
  </si>
  <si>
    <t>ESC MUL PROF CORNELIO DA S MONTEIRO</t>
  </si>
  <si>
    <t>175,7</t>
  </si>
  <si>
    <t>171,9</t>
  </si>
  <si>
    <t>ESCOLA MUNICIPAL DEPUTADO LOURIVAL BAPTISTA</t>
  </si>
  <si>
    <t>175,6</t>
  </si>
  <si>
    <t>164,6</t>
  </si>
  <si>
    <t>ESCOLA MUNICIPAL DEPUTADO JOALDO BARBOSA</t>
  </si>
  <si>
    <t>179,6</t>
  </si>
  <si>
    <t>172,5</t>
  </si>
  <si>
    <t>CRISTINÁPOLIS</t>
  </si>
  <si>
    <t>ESC MUN EF TENENTE CORONEL JOSE MELO OLIVEIRA</t>
  </si>
  <si>
    <t>179,9</t>
  </si>
  <si>
    <t>164,9</t>
  </si>
  <si>
    <t>ESCOLA MUNICIPAL DE ENSINO FUNDAMENTAL PROFESSORA NEUZA MARIA MACEDO GOIS</t>
  </si>
  <si>
    <t>ESC MUN EF VER ANTONIO CARLOS DE ALMEIDA</t>
  </si>
  <si>
    <t>158,3</t>
  </si>
  <si>
    <t>148,3</t>
  </si>
  <si>
    <t>ESC MUL DE ENS FUND LEONARDO LEITE NETO</t>
  </si>
  <si>
    <t>183,3</t>
  </si>
  <si>
    <t>ESC MUN EF LUZIA BASTOS DO ESPIRITO SANTO</t>
  </si>
  <si>
    <t>174,2</t>
  </si>
  <si>
    <t>167,5</t>
  </si>
  <si>
    <t>ESC MUN EF VER HELIO ANTONIO LIMA</t>
  </si>
  <si>
    <t>171,0</t>
  </si>
  <si>
    <t>ESC MUN EF LOURIVAL ALVES DA COSTA</t>
  </si>
  <si>
    <t>165,6</t>
  </si>
  <si>
    <t>162,9</t>
  </si>
  <si>
    <t>ESC MUN EF PROF E JORN LUIZ ANTONIO BARRETO</t>
  </si>
  <si>
    <t>166,1</t>
  </si>
  <si>
    <t>ESCOLA MUNICIPAL DE ENSINO FUNDAMENTAL BERNARDINO JOSE DE SOUZA</t>
  </si>
  <si>
    <t>ESC MUN SENADOR JULIO CESAR LEITE</t>
  </si>
  <si>
    <t>ESCOLA MUNICIPAL DE 1 GRAU ANA LIMA SANTOS AQUINO</t>
  </si>
  <si>
    <t>159,9</t>
  </si>
  <si>
    <t>ESC COLONIA RIO FUNDO</t>
  </si>
  <si>
    <t>178,0</t>
  </si>
  <si>
    <t>171,7</t>
  </si>
  <si>
    <t>ESCOLA MUNICIPAL PROFª CREMILDES CORREIA FREIRE</t>
  </si>
  <si>
    <t>190,5</t>
  </si>
  <si>
    <t>ESCOLA MUNICIPAL LAURA CARDOZO COSTA</t>
  </si>
  <si>
    <t>184,2</t>
  </si>
  <si>
    <t>169,6</t>
  </si>
  <si>
    <t>ESCOLA MUNICIPAL DR FERNANDO LOPES</t>
  </si>
  <si>
    <t>175,2</t>
  </si>
  <si>
    <t>169,4</t>
  </si>
  <si>
    <t>ESC MUL DR JOSE ARTEMIO BARRETO</t>
  </si>
  <si>
    <t>182,0</t>
  </si>
  <si>
    <t>ESC MUN PROF EMIDIO DE PAULA ALMEIDA</t>
  </si>
  <si>
    <t>191,7</t>
  </si>
  <si>
    <t>ESC RURAL PROF VIRGILIO DE OLIVEIRA LIMA</t>
  </si>
  <si>
    <t>ESCOLA MUNICIPAL NUBIA LIMA DO NASCIMENTO</t>
  </si>
  <si>
    <t>170,3</t>
  </si>
  <si>
    <t>ESC MUN SEN MARIA DO CARMO ALVES</t>
  </si>
  <si>
    <t>177,0</t>
  </si>
  <si>
    <t>GR ESC DR HUMBERTO DA SILVEIRA FERREIRA</t>
  </si>
  <si>
    <t>183,2</t>
  </si>
  <si>
    <t>176,7</t>
  </si>
  <si>
    <t>ESCOLA DR PEDRO SOARES</t>
  </si>
  <si>
    <t>183,8</t>
  </si>
  <si>
    <t>175,8</t>
  </si>
  <si>
    <t>ESCOLA MUNICIPAL PROF DORIJAN DOS SANTOS</t>
  </si>
  <si>
    <t>ESCOLA MUNICIPAL MADRE TABERNACULO</t>
  </si>
  <si>
    <t>194,4</t>
  </si>
  <si>
    <t>184,7</t>
  </si>
  <si>
    <t>ESCOLA MUNICIPAL PROFESSOR AZARIAS SANTOS</t>
  </si>
  <si>
    <t>167,2</t>
  </si>
  <si>
    <t>165,0</t>
  </si>
  <si>
    <t>ESCOLA MARIA ISABEL CARVALHO NABUCO DAVILA</t>
  </si>
  <si>
    <t>ESCOLA MUL DE ENS FUND PROF NILSON B SOCORRO</t>
  </si>
  <si>
    <t>194,0</t>
  </si>
  <si>
    <t>195,4</t>
  </si>
  <si>
    <t>ESCOLA MUNICIPAL ZARRIA GABRIEL JASMIM</t>
  </si>
  <si>
    <t>COL MUN PROF IRINETE CARDOSO COSTA</t>
  </si>
  <si>
    <t>170,9</t>
  </si>
  <si>
    <t>162,0</t>
  </si>
  <si>
    <t>ESC MUL ANIZIO FONTES TORRES</t>
  </si>
  <si>
    <t>168,5</t>
  </si>
  <si>
    <t>ESCOLA MUNICIPAL ARQUIBALDO MENDONCA DE ARAUJO</t>
  </si>
  <si>
    <t>205,0</t>
  </si>
  <si>
    <t>ESCOLA MUNICIPAL JOAO D AVILA CHAVES</t>
  </si>
  <si>
    <t>188,6</t>
  </si>
  <si>
    <t>ESCOLA MUNICIPAL JOAO VILA NOVA</t>
  </si>
  <si>
    <t>166,4</t>
  </si>
  <si>
    <t>157,1</t>
  </si>
  <si>
    <t>ESCOLA MUNICIPAL MARECHAL ARTHUR DA COSTA E SILVA</t>
  </si>
  <si>
    <t>157,3</t>
  </si>
  <si>
    <t>143,5</t>
  </si>
  <si>
    <t>ESCOLA MUNICIPAL MARIA FRANCISCA BITTENCOURT</t>
  </si>
  <si>
    <t>163,8</t>
  </si>
  <si>
    <t>ESCOLA MUNICIPAL TOBIAS BARRETO</t>
  </si>
  <si>
    <t>173,5</t>
  </si>
  <si>
    <t>165,7</t>
  </si>
  <si>
    <t>ESCOLA MUNICIPAL ALOISIO CAMPOS</t>
  </si>
  <si>
    <t>180,3</t>
  </si>
  <si>
    <t>164,5</t>
  </si>
  <si>
    <t>ESCOLA MUNICIPAL MAURA NUNES DA ROCHA</t>
  </si>
  <si>
    <t>ESCOLA MUNICIPAL PROFESSORA VIVI</t>
  </si>
  <si>
    <t>178,5</t>
  </si>
  <si>
    <t>ESCOLA MUL JOSE GOMES DA SILVA</t>
  </si>
  <si>
    <t>146,3</t>
  </si>
  <si>
    <t>141,5</t>
  </si>
  <si>
    <t>ITABAIANINHA</t>
  </si>
  <si>
    <t>ESCOLA MUNICIPAL OSEAS CAVALCANTI BATISTA</t>
  </si>
  <si>
    <t>211,8</t>
  </si>
  <si>
    <t>203,0</t>
  </si>
  <si>
    <t>ESC MUL JOAO BENJAMIM DE OLIVEIRA</t>
  </si>
  <si>
    <t>197,4</t>
  </si>
  <si>
    <t>ESCOLA MUL ANTUNES DE SOUZA NETO</t>
  </si>
  <si>
    <t>174,4</t>
  </si>
  <si>
    <t>ESCOLA MUNICIPAL MARIA FRANCISCA DE JESUS</t>
  </si>
  <si>
    <t>192,8</t>
  </si>
  <si>
    <t>ESCOLA MUNICIPAL JOSEFINA IRIS LIMEIRA</t>
  </si>
  <si>
    <t>196,0</t>
  </si>
  <si>
    <t>ESC MUL MANOEL JOAQUIM DE O CAMPOS</t>
  </si>
  <si>
    <t>221,7</t>
  </si>
  <si>
    <t>215,6</t>
  </si>
  <si>
    <t>ESC MUL OSEAS BATISTA FILHO</t>
  </si>
  <si>
    <t>204,0</t>
  </si>
  <si>
    <t>213,0</t>
  </si>
  <si>
    <t>ESC MUN PROF CECILIA GARCIA DOS SANTOS</t>
  </si>
  <si>
    <t>200,2</t>
  </si>
  <si>
    <t>199,7</t>
  </si>
  <si>
    <t>ESC MUL PROF ANTONIO AYRES</t>
  </si>
  <si>
    <t>202,8</t>
  </si>
  <si>
    <t>197,9</t>
  </si>
  <si>
    <t>ESC MUL TENNYSON FONTES DE SOUZA</t>
  </si>
  <si>
    <t>192,0</t>
  </si>
  <si>
    <t>ESC MUN TEREZA FERREIRA DE BRITO DANTAS</t>
  </si>
  <si>
    <t>193,9</t>
  </si>
  <si>
    <t>ESCOLA MUNICIPAL HILDEBRANDO DIAS DA COSTA</t>
  </si>
  <si>
    <t>210,4</t>
  </si>
  <si>
    <t>ESC MUL PROF PEDRO ALVES DE MACEDO</t>
  </si>
  <si>
    <t>195,9</t>
  </si>
  <si>
    <t>ESCOLA MUNICIPAL JOAQUIM COSTA</t>
  </si>
  <si>
    <t>ESCOLA MUNICIPAL PASSOS PORTO</t>
  </si>
  <si>
    <t>178,6</t>
  </si>
  <si>
    <t>ESCOLA MUNICIPAL JOSE LIMA DE CARVALHO</t>
  </si>
  <si>
    <t>181,8</t>
  </si>
  <si>
    <t>178,1</t>
  </si>
  <si>
    <t>ESCOLA MUL JOSE CARLOS DE OLIVEIRA</t>
  </si>
  <si>
    <t>208,2</t>
  </si>
  <si>
    <t>200,5</t>
  </si>
  <si>
    <t>ESCOLA MUNICIPAL FRANCISCO MOREIRA DOS SANTOS</t>
  </si>
  <si>
    <t>ESC MUN PROF PAROQUISA BATISTA NASCIMENTO</t>
  </si>
  <si>
    <t>156,3</t>
  </si>
  <si>
    <t>ESCOLA MUN ADILIA ALVES DE ANDRADE</t>
  </si>
  <si>
    <t>150,8</t>
  </si>
  <si>
    <t>151,5</t>
  </si>
  <si>
    <t>ESC MUL PROFESSORA MARIA CARVALHO SOARES AVILA</t>
  </si>
  <si>
    <t>163,9</t>
  </si>
  <si>
    <t>ESC MUN THOMAZ ALVES DE ANDRADE</t>
  </si>
  <si>
    <t>164,0</t>
  </si>
  <si>
    <t>162,5</t>
  </si>
  <si>
    <t>ESCOLA MUNICIPAL DURVAL MILITAO DE ARAUJO</t>
  </si>
  <si>
    <t>181,9</t>
  </si>
  <si>
    <t>ESC MUNL JOSE GONCALVES FILHO</t>
  </si>
  <si>
    <t>192,7</t>
  </si>
  <si>
    <t>ESC MUL JOSEFA GONCALVES DA SILVEIRA</t>
  </si>
  <si>
    <t>ESCOLA MUNICIPAL DR JOAO ALVES FILHO</t>
  </si>
  <si>
    <t>164,8</t>
  </si>
  <si>
    <t>149,2</t>
  </si>
  <si>
    <t>ESC MUL JULIA DE OLIVEIRA FRAGA</t>
  </si>
  <si>
    <t>193,5</t>
  </si>
  <si>
    <t>ESCOLA MUNICIPAL JOSE ARAUJO DOS SANTOS</t>
  </si>
  <si>
    <t>175,9</t>
  </si>
  <si>
    <t>SANTA LUZIA DO ITANHY</t>
  </si>
  <si>
    <t>ESC MUL DE ENSINO FUNDAMENTAL ACRISIO CRUZ</t>
  </si>
  <si>
    <t>168,2</t>
  </si>
  <si>
    <t>166,2</t>
  </si>
  <si>
    <t>ESC MUN EF PAULO DE SOUZA VIEIRA</t>
  </si>
  <si>
    <t>167,8</t>
  </si>
  <si>
    <t>ESC MUL DE ENSINO FUND SENADOR LEITE NETO</t>
  </si>
  <si>
    <t>169,8</t>
  </si>
  <si>
    <t>ESC MUN EF ADELSON SILVEIRA LIMA</t>
  </si>
  <si>
    <t>160,8</t>
  </si>
  <si>
    <t>172,6</t>
  </si>
  <si>
    <t>ESCOLA MUL DE ENS FUN ARGEMIRO FRANKLIN DO AMOR</t>
  </si>
  <si>
    <t>ESCOLA MUNIC DE ENSINO FUND EDMAR JOSE DA CRUZ</t>
  </si>
  <si>
    <t>185,9</t>
  </si>
  <si>
    <t>167,4</t>
  </si>
  <si>
    <t>ESCOLA MUL DE ENSI FUND REUNIDAS</t>
  </si>
  <si>
    <t>177,8</t>
  </si>
  <si>
    <t>ESC MUN DE ENS FND VR JOSE VICENTE G DIAS</t>
  </si>
  <si>
    <t>186,5</t>
  </si>
  <si>
    <t>TOMAR DO GERU</t>
  </si>
  <si>
    <t>ESC MUN EF VEREADOR JOAO VIANINHA</t>
  </si>
  <si>
    <t>181,5</t>
  </si>
  <si>
    <t>ESC MUN EF JOSE RAIMUNDO DA FONSECA</t>
  </si>
  <si>
    <t>177,7</t>
  </si>
  <si>
    <t>ESCOLA MUNICIPAL DE ENSINO FUNDAMENTAL PADRE LUIZ MAMIANI DELLA ROVERE</t>
  </si>
  <si>
    <t>200,9</t>
  </si>
  <si>
    <t>191,8</t>
  </si>
  <si>
    <t>ESC MUN EF JOAO COTIAS</t>
  </si>
  <si>
    <t>177,2</t>
  </si>
  <si>
    <t>ESC MUN EF ANTONIO AGUIAR VELAMES</t>
  </si>
  <si>
    <t>196,6</t>
  </si>
  <si>
    <t>UMBAÚBA</t>
  </si>
  <si>
    <t>EMEF CARLOS EDUARDO RIBEIRO DE SANTANA</t>
  </si>
  <si>
    <t>EMEF RAIMUNDO BARRETO DO NASCIMENTO</t>
  </si>
  <si>
    <t>199,2</t>
  </si>
  <si>
    <t>193,0</t>
  </si>
  <si>
    <t>EMEF DR LOURIVAL BATISTA</t>
  </si>
  <si>
    <t>EMEF JOAQUIM MACEDO SILVA</t>
  </si>
  <si>
    <t>178,4</t>
  </si>
  <si>
    <t>EMEF MANOEL CARDOSO DAS VIRGENS</t>
  </si>
  <si>
    <t>160,6</t>
  </si>
  <si>
    <t>EMEF TOBIAS BARRETO</t>
  </si>
  <si>
    <t>158,9</t>
  </si>
  <si>
    <t>EMEF ADELVAN CAVALCANTI BAPTISTA</t>
  </si>
  <si>
    <t>194,9</t>
  </si>
  <si>
    <t>EMEF JOSE DAMIAO DA SILVA</t>
  </si>
  <si>
    <t>147,3</t>
  </si>
  <si>
    <t>138,6</t>
  </si>
  <si>
    <t>EMEF VEREADOR ELVINO MOREIRA GUIMARAES</t>
  </si>
  <si>
    <t>170,7</t>
  </si>
  <si>
    <t>163,5</t>
  </si>
  <si>
    <t>LAGARTO</t>
  </si>
  <si>
    <t>ESC ROTARY CLUBE</t>
  </si>
  <si>
    <t>219,3</t>
  </si>
  <si>
    <t>216,0</t>
  </si>
  <si>
    <t>ESCOLA ESTADUAL NOSSA SRA DA PIEDADE</t>
  </si>
  <si>
    <t>205,2</t>
  </si>
  <si>
    <t>ESCOLA ESTADUAL SENADOR LEITE NETO</t>
  </si>
  <si>
    <t>210,7</t>
  </si>
  <si>
    <t>ESCOLA ESTADUAL DOM MARIO RINO SIVIERI</t>
  </si>
  <si>
    <t>203,9</t>
  </si>
  <si>
    <t>POÇO VERDE</t>
  </si>
  <si>
    <t>ESCOLA ESTADUAL ANTONIO MUNIZ DE SOUZA</t>
  </si>
  <si>
    <t>CENTRO DE EXCELENCIA EPIFANIO DORIA</t>
  </si>
  <si>
    <t>225,1</t>
  </si>
  <si>
    <t>208,7</t>
  </si>
  <si>
    <t>198,4</t>
  </si>
  <si>
    <t>ESCOLA ESTADUAL SEBASTIAO DA FONSECA</t>
  </si>
  <si>
    <t>214,1</t>
  </si>
  <si>
    <t>204,1</t>
  </si>
  <si>
    <t>RIACHÃO DO DANTAS</t>
  </si>
  <si>
    <t>ESCOLA ESTADUAL LOURIVAL FONTES</t>
  </si>
  <si>
    <t>SIMÃO DIAS</t>
  </si>
  <si>
    <t>ESCOLA ESTADUAL PEDRO VALADARES</t>
  </si>
  <si>
    <t>ESCOLA ESTADUAL MARIA DE LOURDES SILVEIRA LEITE</t>
  </si>
  <si>
    <t>208,1</t>
  </si>
  <si>
    <t>194,8</t>
  </si>
  <si>
    <t>ESCOLA ESTADUAL ARISTEU CARLOS VALADARES</t>
  </si>
  <si>
    <t>202,0</t>
  </si>
  <si>
    <t>193,7</t>
  </si>
  <si>
    <t>ESCOLA ESTADUAL JOSE DE CARVALHO DEDA</t>
  </si>
  <si>
    <t>202,6</t>
  </si>
  <si>
    <t>194,6</t>
  </si>
  <si>
    <t>ESCOLA ESTADUAL VEREADOR MANOEL SOBRINHO</t>
  </si>
  <si>
    <t>ESCOLA ESTADUAL JOAO FERREIRA DE MATOS</t>
  </si>
  <si>
    <t>ESCOLA ESTADUAL CARMEM DO PRADO DANTAS AMARAL</t>
  </si>
  <si>
    <t>200,4</t>
  </si>
  <si>
    <t>173,4</t>
  </si>
  <si>
    <t>TOBIAS BARRETO</t>
  </si>
  <si>
    <t>ESCOLA ESTADUAL JOAO ANTONIO CESAR</t>
  </si>
  <si>
    <t>217,3</t>
  </si>
  <si>
    <t>206,3</t>
  </si>
  <si>
    <t>ESCOLA ESTADUAL PRESIDENTE CASTELO BRANCO (CE PROF MARIA LUCILENE DE ALMEIDA SANTOS)</t>
  </si>
  <si>
    <t>214,7</t>
  </si>
  <si>
    <t>ESCOLA ESTADUAL ROSINHA FELIPE</t>
  </si>
  <si>
    <t>215,3</t>
  </si>
  <si>
    <t>ESCOLA MUL FREI CRISTOVAO DE S HILARIO</t>
  </si>
  <si>
    <t>ESC MUN MONS JOAO BATISTA DE CARVALHO DALTRO</t>
  </si>
  <si>
    <t>188,7</t>
  </si>
  <si>
    <t>180,7</t>
  </si>
  <si>
    <t>ESCOLA MUNICIPAL IRMA MARIA CANDIDA</t>
  </si>
  <si>
    <t>ESCOLA MUNICIPAL DR ANIBAL FREIRE</t>
  </si>
  <si>
    <t>ESCOLA MUL ANTONIO FRANCISCO DE JESUS</t>
  </si>
  <si>
    <t>173,7</t>
  </si>
  <si>
    <t>172,3</t>
  </si>
  <si>
    <t>ESCOLA MUL ANTONIO FRANCISCO DE SOUZA</t>
  </si>
  <si>
    <t>181,1</t>
  </si>
  <si>
    <t>ESCOLA MUL ANTONIO XISTO DOS SANTOS</t>
  </si>
  <si>
    <t>181,6</t>
  </si>
  <si>
    <t>ESCOLA MUL EDBALDO CONTREIRA CELESTINO</t>
  </si>
  <si>
    <t>165,9</t>
  </si>
  <si>
    <t>ESCOLA MUL CHILE</t>
  </si>
  <si>
    <t>192,1</t>
  </si>
  <si>
    <t>ESCOLA MUL DR JACONIAS DE ALMEIDA</t>
  </si>
  <si>
    <t>167,6</t>
  </si>
  <si>
    <t>ESCOLA MUL DR LOURIVAL BAPTISTA</t>
  </si>
  <si>
    <t>200,1</t>
  </si>
  <si>
    <t>ESCOLA MUL ELIEZER PORTO</t>
  </si>
  <si>
    <t>ESCOLA MUL EUDALIO DE LIMA</t>
  </si>
  <si>
    <t>ESCOLA MUL INGLATERRA</t>
  </si>
  <si>
    <t>197,6</t>
  </si>
  <si>
    <t>ESCOLA MUL JOSE ALMEIDA MONTEIRO</t>
  </si>
  <si>
    <t>165,4</t>
  </si>
  <si>
    <t>ESCOLA MUL LAUDELINO PRATA LOIOLA</t>
  </si>
  <si>
    <t>156,7</t>
  </si>
  <si>
    <t>154,3</t>
  </si>
  <si>
    <t>ESCOLA MUL MARIA ERUNDINA MOTA SOUZA</t>
  </si>
  <si>
    <t>179,8</t>
  </si>
  <si>
    <t>174,7</t>
  </si>
  <si>
    <t>ESCOLA MUL MATEUS JOSE DE OLIVEIRA</t>
  </si>
  <si>
    <t>ESCOLA MUL MONS JASON BARBOSA COELHO</t>
  </si>
  <si>
    <t>ESCOLA MUL PADRE POSSIDONIO PINHEIRO ROCHA</t>
  </si>
  <si>
    <t>173,3</t>
  </si>
  <si>
    <t>ESCOLA MUL JOSEFA DA CONCEICAO JESUS RAMOS</t>
  </si>
  <si>
    <t>179,3</t>
  </si>
  <si>
    <t>174,6</t>
  </si>
  <si>
    <t>ESCOLA MUL PAULO RODRIGUES DO NASCIMENTO</t>
  </si>
  <si>
    <t>166,9</t>
  </si>
  <si>
    <t>ESCOLA MUL NELSON FERREIRA DO NASCIMENTO</t>
  </si>
  <si>
    <t>168,9</t>
  </si>
  <si>
    <t>ESCOLA MUL LUIZA PEREIRA DO NASCIMENTO RODRIGUES</t>
  </si>
  <si>
    <t>ESCOLA MUL ADELINA MARIA DE SANTANA SOUZA</t>
  </si>
  <si>
    <t>186,7</t>
  </si>
  <si>
    <t>ESCOLA MUL JOSE ANTONIO DOS SANTOS</t>
  </si>
  <si>
    <t>172,4</t>
  </si>
  <si>
    <t>ESCOLA MUNICIPAL ROSENDO RIBEIRO FILHO</t>
  </si>
  <si>
    <t>ESCOLA MUNICIPAL PORFIRIO VIEIRA DA SILVA</t>
  </si>
  <si>
    <t>ESCOLA REUNIDAS JOSIAS RABELO</t>
  </si>
  <si>
    <t>179,5</t>
  </si>
  <si>
    <t>ESCOLA MUNICIPAL JOAO RABELO DO ROSARIO</t>
  </si>
  <si>
    <t>182,3</t>
  </si>
  <si>
    <t>ESC MUL VALDEMAR MARTINS DE CASTRO</t>
  </si>
  <si>
    <t>ESCOLA MUL VERIDIANO ZACARIAS DE OLIVEIRA</t>
  </si>
  <si>
    <t>ESCOLA MUNICIPAL D CACULA VALADARES</t>
  </si>
  <si>
    <t>169,0</t>
  </si>
  <si>
    <t>ESCOLA MUNICIPAL HILDETE FALCAO BATISTA</t>
  </si>
  <si>
    <t>175,5</t>
  </si>
  <si>
    <t>ESCOLA MUNICIPAL PROFESSORA MARIA ANETE</t>
  </si>
  <si>
    <t>189,9</t>
  </si>
  <si>
    <t>ESCOLA MUNICIPAL ABDIAS DE OLIVEIRA</t>
  </si>
  <si>
    <t>160,4</t>
  </si>
  <si>
    <t>ESCOLA MUNICIPAL JOAO CARLOS DA FONSECA MELO</t>
  </si>
  <si>
    <t>ESCOLA MUNICIPAL JOSE ARTEMIO BARRETO</t>
  </si>
  <si>
    <t>ESCOLA MUNICIPAL MARIA DO CARMO NASCIMENTO ALVES</t>
  </si>
  <si>
    <t>ESC MUN QUILOMBOLA MARIANA FONTES COSTA</t>
  </si>
  <si>
    <t>ESCOLA MUNICIPAL MAXIMIANO JOSE DOS SANTOS</t>
  </si>
  <si>
    <t>163,3</t>
  </si>
  <si>
    <t>ESCOLA MUNICIPAL NOSSA SENHORA DE FATIMA</t>
  </si>
  <si>
    <t>ESCOLA MUNICIPAL NOSSA SENHORA DO CARMO</t>
  </si>
  <si>
    <t>ESCOLA MUNICIPAL SANTA CRUZ</t>
  </si>
  <si>
    <t>164,2</t>
  </si>
  <si>
    <t>ESCOLA MUNICIPAL SANTO ANTONIO DE PADUA</t>
  </si>
  <si>
    <t>ESCOLA MUNICIPAL URSINO SOUZA RAMOS</t>
  </si>
  <si>
    <t>ESC MUN JORN VALERIANO FELIX DOS SANTOS</t>
  </si>
  <si>
    <t>151,9</t>
  </si>
  <si>
    <t>ESCOLA MARIA LUCIA DANTAS</t>
  </si>
  <si>
    <t>183,9</t>
  </si>
  <si>
    <t>182,8</t>
  </si>
  <si>
    <t>ESCOLA MUNICIPAL PROFº LUIZ ANTONIO BARRETO</t>
  </si>
  <si>
    <t>ESCOLA MUNICIPAL PADRE ESAU BARBOSA DE SOUZA</t>
  </si>
  <si>
    <t>ESCOLA MUNICIPAL DO TRIUNFO (ESCOLA MUNICIPAL PROF JOAO PAULO DE SANTANA)</t>
  </si>
  <si>
    <t>ESCOLA MUNICIPAL CICERO FERREIRA GUERRA</t>
  </si>
  <si>
    <t>193,2</t>
  </si>
  <si>
    <t>ESCOLA MUNICIPAL EMILIO ROCHA</t>
  </si>
  <si>
    <t>187,1</t>
  </si>
  <si>
    <t>ESCOLA MUNICIPAL JOAO GALDINO DOS SANTOS</t>
  </si>
  <si>
    <t>ESCOLA MUNICIPAL MARIA HELENA NUNES DA SILVA</t>
  </si>
  <si>
    <t>ESC MUN RAIMUNDO ROBERTO DE CARVALHO</t>
  </si>
  <si>
    <t>ESCOLA MUNICIPAL BARAO DE SANTA ROSA (ESCOLA MUNICIPAL PROF JOSE CELESTINO DOS SANTOS)</t>
  </si>
  <si>
    <t>205,7</t>
  </si>
  <si>
    <t>ESCOLA MUNICIPAL OTAVIANA ODILLIA DA SILVEIRA</t>
  </si>
  <si>
    <t>184,5</t>
  </si>
  <si>
    <t>ESCOLA MUNICIPAL PEDRO ALMEIDA VALADARES</t>
  </si>
  <si>
    <t>ESCOLA MUNICIPAL PEDRO FREIRE DE CARVALHO</t>
  </si>
  <si>
    <t>169,1</t>
  </si>
  <si>
    <t>ESC MUN DESEM GERVASIO DE CARVALHO PRATA</t>
  </si>
  <si>
    <t>177,9</t>
  </si>
  <si>
    <t>ESCOLA MUNICIPAL MARIA ELOIZA BATISTA SANTOS</t>
  </si>
  <si>
    <t>180,8</t>
  </si>
  <si>
    <t>166,8</t>
  </si>
  <si>
    <t>ESCOLA MUNICIPAL MARIA RABELO BARRETO</t>
  </si>
  <si>
    <t>188,8</t>
  </si>
  <si>
    <t>ESCOLA MUNICIPAL PEDRO JOSE DE OLIVEIRA</t>
  </si>
  <si>
    <t>194,7</t>
  </si>
  <si>
    <t>ESCOLA MUNICIPAL CARVALHO NETO</t>
  </si>
  <si>
    <t>ESC MUL DE ENSINO FUND AMINTAS L RAMOS</t>
  </si>
  <si>
    <t>ESC MUN EF GILMARA FONTES DE GOIS</t>
  </si>
  <si>
    <t>ESC MUL DE ENS FUN IRAILDES PADILHA CARVALHO</t>
  </si>
  <si>
    <t>192,2</t>
  </si>
  <si>
    <t>ESC MUN DE ENSINO FUND TELMA DE SOUZA ALMEIDA</t>
  </si>
  <si>
    <t>182,9</t>
  </si>
  <si>
    <t>ESC MUL DE ENSINO FUND ALVARO ALVES DE MATOS</t>
  </si>
  <si>
    <t>179,7</t>
  </si>
  <si>
    <t>ESC MUL DE ENSINO FUND MARIA N ROGERIO DOS SANTOS</t>
  </si>
  <si>
    <t>ESC MUL DE ENSINO FUND NOSSA SRA DAJUDA</t>
  </si>
  <si>
    <t>ESC MUL DE ENSINO FUND PEDRO IZIDIO DE OLIVEIRA</t>
  </si>
  <si>
    <t>ESC MUN DE ENS FUND NICODEMOS CORREIA FALCAO</t>
  </si>
  <si>
    <t>ESC MUL DE ENSINO FUND DEP ARNALDO GARCEZ</t>
  </si>
  <si>
    <t>170,6</t>
  </si>
  <si>
    <t>179,4</t>
  </si>
  <si>
    <t>ESCOLA MUL DE ENSINO FUNDAMENTAL SANTA TEREZINHA</t>
  </si>
  <si>
    <t>214,8</t>
  </si>
  <si>
    <t>199,1</t>
  </si>
  <si>
    <t>ESC MUN DE ENS FUND PROFESSOR PAULO FREIRE</t>
  </si>
  <si>
    <t>190,9</t>
  </si>
  <si>
    <t>ESC MUN EF MARIA DE FATIMA R DANTAS DE SANTANA</t>
  </si>
  <si>
    <t>196,4</t>
  </si>
  <si>
    <t>180,1</t>
  </si>
  <si>
    <t>ESC MUN DE ENS FUND ANTONIO ALVES BARRETO</t>
  </si>
  <si>
    <t>AREIA BRANCA</t>
  </si>
  <si>
    <t>COLEGIO ESTADUAL PEDRO DINIZ GONCALVES</t>
  </si>
  <si>
    <t>CAMPO DO BRITO</t>
  </si>
  <si>
    <t>COLEGIO ESTADUAL GUILHERME CAMPOS</t>
  </si>
  <si>
    <t>189,7</t>
  </si>
  <si>
    <t>ESCOLA ESTADUAL DEPUTADO FRANCISCO PAIXAO</t>
  </si>
  <si>
    <t>170,5</t>
  </si>
  <si>
    <t>FREI PAULO</t>
  </si>
  <si>
    <t>COLEGIO ESTADUAL MARTINHO GARCEZ</t>
  </si>
  <si>
    <t>193,6</t>
  </si>
  <si>
    <t>186,1</t>
  </si>
  <si>
    <t>ITABAIANA</t>
  </si>
  <si>
    <t>ESCOLA ESTADUAL GUILHERMINO BEZERRA</t>
  </si>
  <si>
    <t>ESC ROTARY DR CARLOS MELO</t>
  </si>
  <si>
    <t>ESCOLA ESTADUAL ELIEZER PORTO</t>
  </si>
  <si>
    <t>ESCOLA ESTADUAL DEPUTADO MANOEL TELES</t>
  </si>
  <si>
    <t>MACAMBIRA</t>
  </si>
  <si>
    <t>COLEGIO ESTADUAL MARCOLINO CRUZ SANTOS</t>
  </si>
  <si>
    <t>MALHADOR</t>
  </si>
  <si>
    <t>COLEGIO ESTADUAL SAO JOSE</t>
  </si>
  <si>
    <t>202,9</t>
  </si>
  <si>
    <t>RIBEIRÓPOLIS</t>
  </si>
  <si>
    <t>ESCOLA ESTADUAL PROFESSORA MARIA DO CARMO SANTOS</t>
  </si>
  <si>
    <t>190,8</t>
  </si>
  <si>
    <t>COLEGIO ESTADUAL JOSUE PASSOS</t>
  </si>
  <si>
    <t>205,3</t>
  </si>
  <si>
    <t>ESCOLA MUNICIPAL CELIA FRANCO DA COSTA PRADO</t>
  </si>
  <si>
    <t>ESCOLA MUNICIPAL IDALIA TAVARES DE ALMEIDA</t>
  </si>
  <si>
    <t>ESCOLA MUNICIPAL JOSE INACIO DA FONSECA</t>
  </si>
  <si>
    <t>ESC MUN 1 GRAU MARIA VANIRA R PEREIRA</t>
  </si>
  <si>
    <t>166,6</t>
  </si>
  <si>
    <t>ESC MUN PROF JOSEFA INOCENCIA DOS SANTOS</t>
  </si>
  <si>
    <t>ESCOLA MUNICIPAL PADRE FREIRE DE MENEZES</t>
  </si>
  <si>
    <t>168,3</t>
  </si>
  <si>
    <t>ESC MUL JOSE CARLOS DE MENDONCA</t>
  </si>
  <si>
    <t>ESC MUL JOSE SECUNDO FILHO</t>
  </si>
  <si>
    <t>ESC MUL MANOEL JOSE DA CRUZ</t>
  </si>
  <si>
    <t>162,4</t>
  </si>
  <si>
    <t>ESC MUNICIPAL MARIA DELFINA CELESTINO DE OLIVEIRA</t>
  </si>
  <si>
    <t>170,0</t>
  </si>
  <si>
    <t>CARIRA</t>
  </si>
  <si>
    <t>ESCOLA MUL PROFA ILDA ALMEIDA DUTRA</t>
  </si>
  <si>
    <t>ESC MUL AROALDO CHAGAS</t>
  </si>
  <si>
    <t>ESC MUN PROF MARIA ESMERALDA COSTA</t>
  </si>
  <si>
    <t>ESCOLA MUNICIPAL PADRE RAUL BONFIM BORGES</t>
  </si>
  <si>
    <t>ESC MUN PROFª MARIA DA GLORIA MENEZES</t>
  </si>
  <si>
    <t>198,8</t>
  </si>
  <si>
    <t>195,1</t>
  </si>
  <si>
    <t>ESCOLA MUNICIPAL RUI BARBOSA</t>
  </si>
  <si>
    <t>ESCOLA MUNICIPAL SR DO BOMFIM</t>
  </si>
  <si>
    <t>207,5</t>
  </si>
  <si>
    <t>ESCOLA MUNICIPAL JOSE MONTEIRO FILHO</t>
  </si>
  <si>
    <t>151,7</t>
  </si>
  <si>
    <t>163,0</t>
  </si>
  <si>
    <t>ESCOLA MUNICIPAL MARIA NEUZA MACHADO DA SILVA</t>
  </si>
  <si>
    <t>160,7</t>
  </si>
  <si>
    <t>ESCOLA MUNICIPAL MANOEL BERNARDO DOS SANTOS</t>
  </si>
  <si>
    <t>151,8</t>
  </si>
  <si>
    <t>147,0</t>
  </si>
  <si>
    <t>ESC MUN PROF BERNADETE DOS SANTOS</t>
  </si>
  <si>
    <t>160,3</t>
  </si>
  <si>
    <t>152,7</t>
  </si>
  <si>
    <t>ESCOLA MUNICIPAL JOSE ISRAEL DE ALMEIDA</t>
  </si>
  <si>
    <t>ESC MUN PROF NIVALDA LIMA FIGUEIREDO</t>
  </si>
  <si>
    <t>ESC MUN PROF NEILDE PIMENTEL SANTOS</t>
  </si>
  <si>
    <t>198,7</t>
  </si>
  <si>
    <t>ESCOLA MUNICIPAL DOM JOSE THOMAZ</t>
  </si>
  <si>
    <t>ESCOLA MUNICIPAL 30 DE AGOSTO</t>
  </si>
  <si>
    <t>184,8</t>
  </si>
  <si>
    <t>ESCOLA MUNICIPAL ELIZEU DE OLIVEIRA</t>
  </si>
  <si>
    <t>175,4</t>
  </si>
  <si>
    <t>ESCOLA MUNICIPAL PROF MARIA ELIZETE SANTOS</t>
  </si>
  <si>
    <t>167,9</t>
  </si>
  <si>
    <t>155,6</t>
  </si>
  <si>
    <t>ESCOLA MUNICIPAL MARIA IRENE TAVARES</t>
  </si>
  <si>
    <t>172,2</t>
  </si>
  <si>
    <t>ESCOLA MUNICIPAL LUIZ FLORESTA</t>
  </si>
  <si>
    <t>176,9</t>
  </si>
  <si>
    <t>ESC MUL PROFª ANAILDE SANTOS DE JESUS</t>
  </si>
  <si>
    <t>ESCOLA MUNICIPAL DR FLORIVAL DE OLIVEIRA</t>
  </si>
  <si>
    <t>182,5</t>
  </si>
  <si>
    <t>ESC MUL JOSE FILADELFO ARAUJO</t>
  </si>
  <si>
    <t>ESCOLA MUNICIPAL JOSE DOMINGOS PROFESSOR</t>
  </si>
  <si>
    <t>ESC MUL PROFª MARIA FAUSTINA BARRETO</t>
  </si>
  <si>
    <t>ESC MUN PROF MARIA DO CARMO MOURA</t>
  </si>
  <si>
    <t>ESC MUL PROFª MARIA VIEIRA DE MENDONCA</t>
  </si>
  <si>
    <t>171,2</t>
  </si>
  <si>
    <t>183,1</t>
  </si>
  <si>
    <t>ESC MUN VICE GOV BENEDITO FIGUEIREDO</t>
  </si>
  <si>
    <t>ESCOLA MUL PROFª HERMELINA DA COSTA LIMA</t>
  </si>
  <si>
    <t>ESCOLA MUL PROF CLARA MEIRELES TELES</t>
  </si>
  <si>
    <t>ESCOLA MUNICIPAL GENARIO OLIVEIRA</t>
  </si>
  <si>
    <t>ESC MUN PROF VERA CANDIDA COSTA SANTANA</t>
  </si>
  <si>
    <t>191,0</t>
  </si>
  <si>
    <t>182,7</t>
  </si>
  <si>
    <t>ESCOLA MUNICIPAL CECILIO EUGENIO ALVES</t>
  </si>
  <si>
    <t>ESCOLA MUL CLOTILDES DE JESUS SILVA</t>
  </si>
  <si>
    <t>180,6</t>
  </si>
  <si>
    <t>ESC MUL JOSE JOAQUIM PACHECO</t>
  </si>
  <si>
    <t>ESCOLA MUL JOSE TEOFILO SANTOS</t>
  </si>
  <si>
    <t>ESCOLA MUNICIPAL PROFESSORA ELINALDA DOS SANTOS</t>
  </si>
  <si>
    <t>ESCOLA RURAL BARROCAO</t>
  </si>
  <si>
    <t>163,1</t>
  </si>
  <si>
    <t>ESCOLA MUN MARTINS ANDRELINO DOS REIS</t>
  </si>
  <si>
    <t>169,5</t>
  </si>
  <si>
    <t>MOITA BONITA</t>
  </si>
  <si>
    <t>ESCOLA RURAL AUSTRIA</t>
  </si>
  <si>
    <t>ESC MUN TEREZINHA SANTANA DOS SANTOS</t>
  </si>
  <si>
    <t>196,3</t>
  </si>
  <si>
    <t>193,1</t>
  </si>
  <si>
    <t>ESC RURAL PROFº MANOEL ALVES BARRETO</t>
  </si>
  <si>
    <t>ESC RURAL PROF AURINHA VIEIRA DE MENESES</t>
  </si>
  <si>
    <t>214,5</t>
  </si>
  <si>
    <t>207,1</t>
  </si>
  <si>
    <t>NOSSA SENHORA APARECIDA</t>
  </si>
  <si>
    <t>ESC MUL DR LOURIVAL BAPTISTA</t>
  </si>
  <si>
    <t>171,3</t>
  </si>
  <si>
    <t>ESC MUL MANOEL PERCILIANO DOS SANTOS</t>
  </si>
  <si>
    <t>177,5</t>
  </si>
  <si>
    <t>ESC MUL PROFª JOSEFA MARIA DA COSTA</t>
  </si>
  <si>
    <t>PEDRA MOLE</t>
  </si>
  <si>
    <t>ESCOLA MUNICIPAL ENGENHEIRO JOAO ALVES FILHO</t>
  </si>
  <si>
    <t>187,9</t>
  </si>
  <si>
    <t>176,4</t>
  </si>
  <si>
    <t>ESC MUN PRES TANCREDO NEVES</t>
  </si>
  <si>
    <t>189,0</t>
  </si>
  <si>
    <t>ESC MUN PEDRO ALMEIDA VALADARES</t>
  </si>
  <si>
    <t>PINHÃO</t>
  </si>
  <si>
    <t>ESCOLA MUNICIPAL JUSTINO PEREIRA</t>
  </si>
  <si>
    <t>165,3</t>
  </si>
  <si>
    <t>159,5</t>
  </si>
  <si>
    <t>COLEGIO ISMAEL TRINDADE</t>
  </si>
  <si>
    <t>COLEGIO JOAO LIMA FEITOSA</t>
  </si>
  <si>
    <t>ESC MUL JOSE EMIGDIO DA COSTA FILHO</t>
  </si>
  <si>
    <t>COLEGIO MUNICIPAL JOSUE PASSOS</t>
  </si>
  <si>
    <t>COLEGIO MUNICIPAL LENIZA MENEZES DE JESUS</t>
  </si>
  <si>
    <t>184,6</t>
  </si>
  <si>
    <t>ESC MUL MARIA ALAIDE MENEZES</t>
  </si>
  <si>
    <t>155,5</t>
  </si>
  <si>
    <t>SÃO DOMINGOS</t>
  </si>
  <si>
    <t>ESC MUL JOSE MARCIANO DE MENEZES</t>
  </si>
  <si>
    <t>ESC MUL PE FREIRE DE MENEZES</t>
  </si>
  <si>
    <t>ESC MUL RUFINO ATANASIO TELES</t>
  </si>
  <si>
    <t>ESC MUL VER JOSE BARBOSA DOS SANTOS</t>
  </si>
  <si>
    <t>172,9</t>
  </si>
  <si>
    <t>170,4</t>
  </si>
  <si>
    <t>ESCOLA MUNICIPAL PREFEITO JOSE FONSECA LIMA</t>
  </si>
  <si>
    <t>ESC MUL PROF IVANILDE DA SILVA SANTOS</t>
  </si>
  <si>
    <t>SÃO MIGUEL DO ALEIXO</t>
  </si>
  <si>
    <t>ESCOLA MUNICIPAL NELI CORREIA ANDRADE</t>
  </si>
  <si>
    <t>CAPELA</t>
  </si>
  <si>
    <t>ESC EST MONS ERALDO BARBOSA DE ALMEIDA</t>
  </si>
  <si>
    <t>ESCOLA ESTADUAL PROFESSORA MARIA BERENICE BARRETO ALVES</t>
  </si>
  <si>
    <t>163,6</t>
  </si>
  <si>
    <t>ESCOLA ESTADUAL MARIA DA GLORIA MOTA CABRAL</t>
  </si>
  <si>
    <t>195,0</t>
  </si>
  <si>
    <t>188,4</t>
  </si>
  <si>
    <t>COLEGIO ESTADUAL COELHO E CAMPOS</t>
  </si>
  <si>
    <t>204,4</t>
  </si>
  <si>
    <t>CARMÓPOLIS</t>
  </si>
  <si>
    <t>COLEGIO ESTADUAL POETA JOSE SAMPAIO</t>
  </si>
  <si>
    <t>JAPARATUBA</t>
  </si>
  <si>
    <t>CENTRO DE EXCELENCIA SENADOR GONCALO ROLLEMBERG</t>
  </si>
  <si>
    <t>217,6</t>
  </si>
  <si>
    <t>196,2</t>
  </si>
  <si>
    <t>SIRIRI</t>
  </si>
  <si>
    <t>COLEGIO ESTADUAL CEL JOSE JOAQUIM BARBOSA</t>
  </si>
  <si>
    <t>ESC DE 1º GRAU JOSE FERREIRA CARVALHO</t>
  </si>
  <si>
    <t>ESC MARIA DA CONCEICAO MENEZES</t>
  </si>
  <si>
    <t>ESCOLA MUNICIPAL ANTONIO FERREIRA CARVALHO</t>
  </si>
  <si>
    <t>ESC MUL IRMA JOANA BOSCO</t>
  </si>
  <si>
    <t>176,1</t>
  </si>
  <si>
    <t>163,4</t>
  </si>
  <si>
    <t>ESCOLA MUNICIPAL MAJOR HONORINO LEAL</t>
  </si>
  <si>
    <t>ESC RURAL BOA VISTA</t>
  </si>
  <si>
    <t>153,9</t>
  </si>
  <si>
    <t>ESCOLA MUNICIPAL PROFESSORA DEBORA CRUZ</t>
  </si>
  <si>
    <t>185,2</t>
  </si>
  <si>
    <t>ESC RURAL PIRUNGA</t>
  </si>
  <si>
    <t>173,2</t>
  </si>
  <si>
    <t>ESCOLA MUNICIPAL ZOZIMO LIMA</t>
  </si>
  <si>
    <t>ESC MUN PROF AURELINA DE MELO SOBRAL</t>
  </si>
  <si>
    <t>ESC MUN MARIA DA CONCEICAO BARRETO ALVES SOUZA</t>
  </si>
  <si>
    <t>ESCOLA MUNICIPAL D PEDRO I</t>
  </si>
  <si>
    <t>173,1</t>
  </si>
  <si>
    <t>171,1</t>
  </si>
  <si>
    <t>ESCOLA MUNICIPAL NARCISO MACHADO</t>
  </si>
  <si>
    <t>179,0</t>
  </si>
  <si>
    <t>ESCOLA MUNICIPAL DARCI BARBOSA DANTAS</t>
  </si>
  <si>
    <t>195,5</t>
  </si>
  <si>
    <t>DIVINA PASTORA</t>
  </si>
  <si>
    <t>ESCOLA MUNICIPAL CECILIA BARROS GOMES</t>
  </si>
  <si>
    <t>161,5</t>
  </si>
  <si>
    <t>156,5</t>
  </si>
  <si>
    <t>ESCOLA MUNICIPAL FAUSTO DE AGUIAR CARDOSO</t>
  </si>
  <si>
    <t>ESC MUN EF PROF MARIA IZABEL SIQUEIRA SANTOS</t>
  </si>
  <si>
    <t>185,1</t>
  </si>
  <si>
    <t>GENERAL MAYNARD</t>
  </si>
  <si>
    <t>ESCOLA MUNICIPAL ERNESTO MUNIZ BARRETO</t>
  </si>
  <si>
    <t>172,1</t>
  </si>
  <si>
    <t>ESCOLA MUNICIPAL DESEMBARGADOR LUIZ RABELO LEITE</t>
  </si>
  <si>
    <t>ESC MUL 15 DE NOVEMBRO</t>
  </si>
  <si>
    <t>204,3</t>
  </si>
  <si>
    <t>ESC MUL PAPA JOAO XXIII</t>
  </si>
  <si>
    <t>176,2</t>
  </si>
  <si>
    <t>ESC MUNICIPAL PEDRO LIMA DE OLIVEIRA</t>
  </si>
  <si>
    <t>156,0</t>
  </si>
  <si>
    <t>ESC MUL PEDRO MOURA NETO</t>
  </si>
  <si>
    <t>ESC MUL VEREADOR JOAO PRADO</t>
  </si>
  <si>
    <t>197,8</t>
  </si>
  <si>
    <t>185,4</t>
  </si>
  <si>
    <t>ESCOLA RURAL PATIOBA</t>
  </si>
  <si>
    <t>ESCOLA MUNICIPAL MARIA DE SOUZA CAMPOS</t>
  </si>
  <si>
    <t>182,4</t>
  </si>
  <si>
    <t>ESC MUL JOAO CARVALHO DE OLIVEIRA</t>
  </si>
  <si>
    <t>173,0</t>
  </si>
  <si>
    <t>PIRAMBU</t>
  </si>
  <si>
    <t>ESC MUL MARIO TRINDADE CRUZ</t>
  </si>
  <si>
    <t>181,3</t>
  </si>
  <si>
    <t>ESCOLA MUL PROF MARIA JULIA CRUZ DALTRO</t>
  </si>
  <si>
    <t>ESCOLA MUNICIPAL LAUDELINA MOURA FERREIRA</t>
  </si>
  <si>
    <t>ROSÁRIO DO CATETE</t>
  </si>
  <si>
    <t>ESCOLA MUNICIPAL DESEMBARGADOR JOSE SOTERO VIEIRA DE MELO</t>
  </si>
  <si>
    <t>ESCOLA MUNICIPAL PROFª ERNESTINA SILVA</t>
  </si>
  <si>
    <t>ESCOLA MUL PROFº JOSE ANTONIO SANTOS</t>
  </si>
  <si>
    <t>160,1</t>
  </si>
  <si>
    <t>SANTA ROSA DE LIMA</t>
  </si>
  <si>
    <t>ESCOLA MUNICIPAL BRAULIO CANDIDO DE ALMEIDA</t>
  </si>
  <si>
    <t>159,7</t>
  </si>
  <si>
    <t>ESCOLA MUNICIPAL WALESKA DA PAIXAO</t>
  </si>
  <si>
    <t>ESCOLA MUNICIPAL JORGE DO PRADO SOBRAL</t>
  </si>
  <si>
    <t>175,3</t>
  </si>
  <si>
    <t>ESC MUL JOSE LUIZ COELHO E CAMPOS</t>
  </si>
  <si>
    <t>ESC MUL SECUNDINO VIEIRA DE MELO</t>
  </si>
  <si>
    <t>184,4</t>
  </si>
  <si>
    <t>ESC MUN PROF MARIA MADALENA DOS SANTOS SILVA</t>
  </si>
  <si>
    <t>AQUIDABÃ</t>
  </si>
  <si>
    <t>ESC ESTADUAL MILTON AZEVEDO</t>
  </si>
  <si>
    <t>CUMBE</t>
  </si>
  <si>
    <t>COLEGIO ESTADUAL ALCEBIADES PAES</t>
  </si>
  <si>
    <t>NOSSA SENHORA DAS DORES</t>
  </si>
  <si>
    <t>COLEGIO ESTADUAL PROFESSOR FERNANDO AZEVEDO</t>
  </si>
  <si>
    <t>COLEGIO ESTADUAL GENERAL CALAZANS</t>
  </si>
  <si>
    <t>181,2</t>
  </si>
  <si>
    <t>ESCOLA MUNICIPAL MARLUVIA ARAGAO OLIVEIRA</t>
  </si>
  <si>
    <t>ESCOLA MUNICIPAL OVIDIO OLIVEIRA</t>
  </si>
  <si>
    <t>ESCOLA MUNICIPAL DR LOURIVAL BAPTISTA</t>
  </si>
  <si>
    <t>ESCOLA MUNICIPAL JACKSON DE FIGUEIREDO</t>
  </si>
  <si>
    <t>165,1</t>
  </si>
  <si>
    <t>ESCOLA MUNICIPAL JANUARIO GOMES FEITOSA</t>
  </si>
  <si>
    <t>ESCOLA MUNICIPAL MANOEL ALCINO XAVIER DA SILVA</t>
  </si>
  <si>
    <t>148,4</t>
  </si>
  <si>
    <t>141,2</t>
  </si>
  <si>
    <t>ESCOLA MUNICIPAL EDITE SILVA DO CARMO</t>
  </si>
  <si>
    <t>ESCOLA MUNICIPAL JOSE FELIX DE SA</t>
  </si>
  <si>
    <t>ESC MUN TEREZINHA DA SILVA ARAUJO</t>
  </si>
  <si>
    <t>ESCOLA MUNICIPAL MANOEL FRANCO FREIRE</t>
  </si>
  <si>
    <t>157,5</t>
  </si>
  <si>
    <t>ESCOLA MUNICIPAL EURICO DE SOUZA</t>
  </si>
  <si>
    <t>ESCOLA MUNICIPAL RAUL GOMES DE MORAES</t>
  </si>
  <si>
    <t>FEIRA NOVA</t>
  </si>
  <si>
    <t>ESCOLA MUNICIPAL MARIA EDINALVA SANTOS</t>
  </si>
  <si>
    <t>ESCOLA MUNICIPAL DERNIVAL JOAQUIM DOS SANTOS</t>
  </si>
  <si>
    <t>155,8</t>
  </si>
  <si>
    <t>ESCOLA MUNICIPAL ERINALDO FRANCISCO DOS SANTOS</t>
  </si>
  <si>
    <t>GRACHO CARDOSO</t>
  </si>
  <si>
    <t>ITABI</t>
  </si>
  <si>
    <t>ESCOLA MUL PROFª MARIANA M DE SANTANA</t>
  </si>
  <si>
    <t>ESCOLA MUL MANOEL CONDE SOBRAL</t>
  </si>
  <si>
    <t>208,3</t>
  </si>
  <si>
    <t>ESCOLA MUNICIPAL PROFESSORA HOZANA AZEVEDO</t>
  </si>
  <si>
    <t>166,0</t>
  </si>
  <si>
    <t>ESCOLA MUNICIPAL JOEL NASCIMENTO</t>
  </si>
  <si>
    <t>ESC MUN PROF MARIA DA GLORIA SANTOS</t>
  </si>
  <si>
    <t>ESCOLA MUNICIPAL PROFESSOR ISAAC MENEZES</t>
  </si>
  <si>
    <t>164,4</t>
  </si>
  <si>
    <t>ESCOLA MUNICIPAL MARIA ENEZILDE VIEIRA SANTOS</t>
  </si>
  <si>
    <t>ESCOLA MUNICIPAL ELPIDIO BARRETO</t>
  </si>
  <si>
    <t>154,0</t>
  </si>
  <si>
    <t>ESCOLA MUNICIPAL ARNALDO ROLEMBERG GARCEZ</t>
  </si>
  <si>
    <t>ESCOLA MUNICIPAL JOSE DE FIGUEIREDO BARRETO</t>
  </si>
  <si>
    <t>173,8</t>
  </si>
  <si>
    <t>171,6</t>
  </si>
  <si>
    <t>BREJO GRANDE</t>
  </si>
  <si>
    <t>CENTRO DE EXECELENCIA DR LUIZ GARCIA</t>
  </si>
  <si>
    <t>ILHA DAS FLORES</t>
  </si>
  <si>
    <t>ESCOLA ESTADUAL MANOEL ANTONIO PEREIRA</t>
  </si>
  <si>
    <t>JAPOATÃ</t>
  </si>
  <si>
    <t>ESCOLA ESTADUAL OTAVIO BEZERRA</t>
  </si>
  <si>
    <t>162,7</t>
  </si>
  <si>
    <t>157,6</t>
  </si>
  <si>
    <t>NEÓPOLIS</t>
  </si>
  <si>
    <t>ESCOLA ESTADUAL ZECA PEREIRA</t>
  </si>
  <si>
    <t>ESCOLA ESTADUAL MONSENHOR JOSE MORENO DE SANTANA</t>
  </si>
  <si>
    <t>ESCOLA DE ENSINO FUNDAMENTAL SAGRADA FAMILIA</t>
  </si>
  <si>
    <t>PACATUBA</t>
  </si>
  <si>
    <t>ESC ESTADUAL NOSSA SENHORA SANTANA</t>
  </si>
  <si>
    <t>152,4</t>
  </si>
  <si>
    <t>PROPRIÁ</t>
  </si>
  <si>
    <t>ESCOLA ESTADUAL DOM ANTONIO DOS SANTOS CABRAL</t>
  </si>
  <si>
    <t>188,9</t>
  </si>
  <si>
    <t>ESCOLA ESTADUAL GRACCHO CARDOSO</t>
  </si>
  <si>
    <t>ESCOLA ESTADUAL PROFESSOR CEZARIO SIQUEIRA</t>
  </si>
  <si>
    <t>ESC EST PROF IRMAO SALATIEL F DO AMARAL</t>
  </si>
  <si>
    <t>189,1</t>
  </si>
  <si>
    <t>SANTANA DO SÃO FRANCISCO</t>
  </si>
  <si>
    <t>COLEGIO ESTADUAL ANTONIO MATHIAS BARROSO</t>
  </si>
  <si>
    <t>168,1</t>
  </si>
  <si>
    <t>ESCOLA ESTADUAL PROFESSOR GOMES NETO</t>
  </si>
  <si>
    <t>AMPARO DE SÃO FRANCISCO</t>
  </si>
  <si>
    <t>ESCOLA MUNICIPAL RAIMUNDO MARTINS</t>
  </si>
  <si>
    <t>ESC MUL IVANY DA GLORIA FREIRE</t>
  </si>
  <si>
    <t>ESCOLA MUNICIPAL JOSE MOACIR MENDONCA</t>
  </si>
  <si>
    <t>ESCOLA MUNICIPAL ANQUIZES FERREIRA</t>
  </si>
  <si>
    <t>161,4</t>
  </si>
  <si>
    <t>ESCOLA MUNICIPAL JOSE MACHADO MARTINS DOS SANTOS</t>
  </si>
  <si>
    <t>CANHOBA</t>
  </si>
  <si>
    <t>ESC MUL JOAQUIM GONCALVES DE SA</t>
  </si>
  <si>
    <t>155,4</t>
  </si>
  <si>
    <t>ESC MUL MANOEL GONCALVES SOBRINHO</t>
  </si>
  <si>
    <t>ESCOLA D JOSE BRANDAO DE CASTRO</t>
  </si>
  <si>
    <t>153,5</t>
  </si>
  <si>
    <t>ESCOLA M JUVENAL DA ROCHA TORRES</t>
  </si>
  <si>
    <t>201,5</t>
  </si>
  <si>
    <t>CEDRO DE SÃO JOÃO</t>
  </si>
  <si>
    <t>ESC MUN DE EF ANTONIO CARLOS VALADARES</t>
  </si>
  <si>
    <t>ESCOLA MUNICIPAL JOAO GOMES DE AGUIAR</t>
  </si>
  <si>
    <t>170,2</t>
  </si>
  <si>
    <t>ESCOLA FORMOSA MUNICIPAL</t>
  </si>
  <si>
    <t>169,7</t>
  </si>
  <si>
    <t>ESCOLA MUNICIPAL DR LOURIVAL BATISTA</t>
  </si>
  <si>
    <t>ESC MUL LUIZ CARDOSO DE OLIVEIRA</t>
  </si>
  <si>
    <t>ESCOLA MUNICIPAL 13 DE MAIO</t>
  </si>
  <si>
    <t>153,0</t>
  </si>
  <si>
    <t>ESC MUN DR JOSE ROLLEMBERG LEITE</t>
  </si>
  <si>
    <t>ESCOLA MUN DRª MARIA DO CARMO NASCIMENTO ALVES</t>
  </si>
  <si>
    <t>167,0</t>
  </si>
  <si>
    <t>ESCOLA MUN EDMUNDO SOARES BEZERRA</t>
  </si>
  <si>
    <t>167,1</t>
  </si>
  <si>
    <t>ESC MUN PADRE EVENCIO GUIMARAES</t>
  </si>
  <si>
    <t>176,6</t>
  </si>
  <si>
    <t>GR ESC MUN EDMUNDO BEZERRA</t>
  </si>
  <si>
    <t>MALHADA DOS BOIS</t>
  </si>
  <si>
    <t>ESCOLA MUNICIPAL SANTA MARIA</t>
  </si>
  <si>
    <t>188,0</t>
  </si>
  <si>
    <t>ESCOLA MUNICIPAL ROMEU DE AGUIAR FIGUEIREDO</t>
  </si>
  <si>
    <t>MURIBECA</t>
  </si>
  <si>
    <t>ESC MUL JOSE BATISTA DOS SANTOS</t>
  </si>
  <si>
    <t>ESCOLA MUNICIPAL SEN WALTER FRANCO</t>
  </si>
  <si>
    <t>CENTRO EDUC MUL TIRADENTES</t>
  </si>
  <si>
    <t>ESC MUL PROFA LIZETE GOMES DA SILVA</t>
  </si>
  <si>
    <t>ESC RURAL BRAULIO DE AGUIAR CARDOSO</t>
  </si>
  <si>
    <t>ESC RURAL CARLOS TORRES DE SOUZA</t>
  </si>
  <si>
    <t>ESCOLA MUNICIPAL MANOEL BATISTA VALADAO</t>
  </si>
  <si>
    <t>158,0</t>
  </si>
  <si>
    <t>ESC MUNICIPAL VALDENICE PINHEIRO VIEIRA</t>
  </si>
  <si>
    <t>159,8</t>
  </si>
  <si>
    <t>ESC MUNICIPAL VEREADOR FRANCISCO DUDA DA SILVA</t>
  </si>
  <si>
    <t>ESC RURAL PROJETO BRASILIA</t>
  </si>
  <si>
    <t>ESC RURAL SEBASTIAO CAMPOS DE JESUS LIMA</t>
  </si>
  <si>
    <t>ESCOLA RURAL GERONIMO VIEIRA BASTOS</t>
  </si>
  <si>
    <t>CENTRO EDUCACIONAL JOSE DA SILVA PEIXOTO</t>
  </si>
  <si>
    <t>222,5</t>
  </si>
  <si>
    <t>ESC MUNICIPAL DR JOAO MACHADO ROLLEMBERG MENDONCA</t>
  </si>
  <si>
    <t>ESCOLA MUNICIPAL ANTONIO BELARMINO DOS SANTOS</t>
  </si>
  <si>
    <t>GRUPO ESCOLAR JOAO CAMILO LEMOS</t>
  </si>
  <si>
    <t>168,0</t>
  </si>
  <si>
    <t>ESCOLA MUNICIPAL MANOEL BISPO SANTOS</t>
  </si>
  <si>
    <t>201,0</t>
  </si>
  <si>
    <t>ESCOLA MUNICIPAL MANOEL RICARDO DOS SANTOS</t>
  </si>
  <si>
    <t>144,6</t>
  </si>
  <si>
    <t>ESCOLA MUNICIPAL PEDRO DE MEDEIROS CHAVES</t>
  </si>
  <si>
    <t>161,2</t>
  </si>
  <si>
    <t>ESCOLA MUNICIPAL LEONOR BARRETO FRANCO</t>
  </si>
  <si>
    <t>ESCOLA MUNICIPAL MONSENHOR JOSE SOARES</t>
  </si>
  <si>
    <t>ESCOLA MUNICIPAL PRESIDENTE COSTA E SILVA</t>
  </si>
  <si>
    <t>ESCOLA MUNICIPAL PADRE AGNALDO GUIMARAES</t>
  </si>
  <si>
    <t>ESCOLA MUNICIPAL EVANILDE SERRA PINHEIRO NUNES</t>
  </si>
  <si>
    <t>CENT DE EDUC INT JOSIAS FERREIRA NUNES</t>
  </si>
  <si>
    <t>CENT AGR DE EDUC INT GERALDO SAMPAIO MAIA</t>
  </si>
  <si>
    <t>ESCOLA MUNICIPAL AGESISLAO BATISTA MARTINS SOARES</t>
  </si>
  <si>
    <t>196,8</t>
  </si>
  <si>
    <t>ESCOLA MUNICIPAL AFONSO DE OLIVEIRA FORTES</t>
  </si>
  <si>
    <t>ESCOLA MUNICIPAL AMARISE SOARES CAVALCANTE</t>
  </si>
  <si>
    <t>SÃO FRANCISCO</t>
  </si>
  <si>
    <t>ESCOLA MUNICIPAL LEANDRO MACIEL</t>
  </si>
  <si>
    <t>TELHA</t>
  </si>
  <si>
    <t>ESCOLA PREFEITO JOSE FRANCISCO DIAS</t>
  </si>
  <si>
    <t>209,4</t>
  </si>
  <si>
    <t>ESCOLA MUNICIPAL SILVERIO NONATO LIMA</t>
  </si>
  <si>
    <t>186,4</t>
  </si>
  <si>
    <t>ESC PROF MARCELINO DE MELO CARDOSO</t>
  </si>
  <si>
    <t>207,8</t>
  </si>
  <si>
    <t>GARARU</t>
  </si>
  <si>
    <t>ESCOLA ESTADUAL MONSENHOR RANGEL</t>
  </si>
  <si>
    <t>187,0</t>
  </si>
  <si>
    <t>NOSSA SENHORA DE LOURDES</t>
  </si>
  <si>
    <t>ESCOLA ESTADUAL PROF EULINA BATISTA DE MELO</t>
  </si>
  <si>
    <t>PORTO DA FOLHA</t>
  </si>
  <si>
    <t>COLEGIO ESTADUAL PEDRO ALVES DE SOUZA</t>
  </si>
  <si>
    <t>175,0</t>
  </si>
  <si>
    <t>COLEGIO ESTADUAL QUILOMBOLA 27 DE MAIO</t>
  </si>
  <si>
    <t>COLEGIO ESTADUAL CEL MAYNARD GOMES</t>
  </si>
  <si>
    <t>COL IND EST DOM JOSE BRANDAO DE CASTRO</t>
  </si>
  <si>
    <t>ESCOLA MUNICIPAL ANA MARIA DE RESENDE</t>
  </si>
  <si>
    <t>ESCOLA MUNICIPAL DR OLIVEIRA RIBEIRO</t>
  </si>
  <si>
    <t>ESCOLA MUNICIPAL JOSE MARIA DE RESENDE</t>
  </si>
  <si>
    <t>ESC MUN PAD JOSE THOMAS DE AQUINO MENEZES</t>
  </si>
  <si>
    <t>154,9</t>
  </si>
  <si>
    <t>ESCOLA MUNICIPAL MARIA DA CONCEICAO SOUZA PINTO</t>
  </si>
  <si>
    <t>ESCOLA MUNICIPAL MARIA SALVELINA DE LIMA</t>
  </si>
  <si>
    <t>ESCOLA MUNICIPAL ENEDINA BATISTA DE MELO</t>
  </si>
  <si>
    <t>ESCOLA MUNICIPAL PAULO BARBOSA DE MATOS</t>
  </si>
  <si>
    <t>ESCOLA MUNICIPAL BONIFACIO DE LOUREIRO LIMA</t>
  </si>
  <si>
    <t>ESCOLA MUNICIPAL FLORENCIO EDUARDO DA SILVA</t>
  </si>
  <si>
    <t>ESCOLA MUNICIPAL ANTONIO PEREIRA FEITOSA</t>
  </si>
  <si>
    <t>ESC MUN PROF ESTELA RODRIGUES LIMA DE SA</t>
  </si>
  <si>
    <t>ESCOLA MUNICIPAL MANOEL JOVITO DE SANTANA</t>
  </si>
  <si>
    <t>165,2</t>
  </si>
  <si>
    <t>GR ESC MUN ANTONIO GOMES DE MELO</t>
  </si>
  <si>
    <t>152,8</t>
  </si>
  <si>
    <t>155,0</t>
  </si>
  <si>
    <t>ESCOLA MUNICIPAL JOAO RODRIGUES COUTO</t>
  </si>
  <si>
    <t>161,1</t>
  </si>
  <si>
    <t>ESCOLAR MUNICIPAL JOSEFINA PEREIRA</t>
  </si>
  <si>
    <t>ESCOLA MUNICIPAL MANOEL RODRIGUES VELHO</t>
  </si>
  <si>
    <t>162,3</t>
  </si>
  <si>
    <t>153,7</t>
  </si>
  <si>
    <t>ESC MUN PROF JOSE FRANCISCO DA SILVA</t>
  </si>
  <si>
    <t>ESCOLA MUNICIPAL TOMAZ BERMUDES</t>
  </si>
  <si>
    <t>169,9</t>
  </si>
  <si>
    <t>ESCOLA MUNICIPAL PROFESSORA FRANCISCA DE SA</t>
  </si>
  <si>
    <t>158,5</t>
  </si>
  <si>
    <t>ESC MUN RAQUEL RODRIGUES BERNARDINO</t>
  </si>
  <si>
    <t>BARRA DOS COQUEIROS</t>
  </si>
  <si>
    <t>ESCOLAS REUNIDAS COELHO NETO</t>
  </si>
  <si>
    <t>ITAPORANGA D'AJUDA</t>
  </si>
  <si>
    <t>ESCOLA ESTADUAL FRANCISCO SALES SOBRAL</t>
  </si>
  <si>
    <t>ESCOLA ESTADUAL JOSE SOBRAL GARCEZ</t>
  </si>
  <si>
    <t>LARANJEIRAS</t>
  </si>
  <si>
    <t>ESCOLA ESTADUAL JOAO RIBEIRO</t>
  </si>
  <si>
    <t>ESCOLA ESTADUAL CONEGO FILADELFO OLIVEIRA</t>
  </si>
  <si>
    <t>NOSSA SENHORA DO SOCORRO</t>
  </si>
  <si>
    <t>ESCOLA ESTADUAL POETA JOAO FREIRE RIBEIRO</t>
  </si>
  <si>
    <t>ESCOLA ESTADUAL PROFESSORA JULIA TELES</t>
  </si>
  <si>
    <t>ESCOLA ESTADUAL MARINALVA ALVES</t>
  </si>
  <si>
    <t>194,1</t>
  </si>
  <si>
    <t>ESCOLA ESTADUAL PROF MARIA HERMINIA CALDAS</t>
  </si>
  <si>
    <t>ESCOLA ESTADUAL DR JOSE FREIRE DA COSTA PINTO</t>
  </si>
  <si>
    <t>ESC EST PROF DIOMEDES SANTOS DA SILVA</t>
  </si>
  <si>
    <t>ESCOLA ESTADUAL PROF AGDA FONTES FERREIRA</t>
  </si>
  <si>
    <t>201,4</t>
  </si>
  <si>
    <t>ESCOLA ESTADUAL JORNALISTA CELIO NUNES</t>
  </si>
  <si>
    <t>ESCOLA ESTADUAL PROF CECINHA MELO COSTA</t>
  </si>
  <si>
    <t>210,1</t>
  </si>
  <si>
    <t>SANTO AMARO DAS BROTAS</t>
  </si>
  <si>
    <t>ESCOLA MENINO JESUS DE SION</t>
  </si>
  <si>
    <t>SÃO CRISTÓVÃO</t>
  </si>
  <si>
    <t>ESC EST PROF MANOEL DOS PASSOS DE O TELES</t>
  </si>
  <si>
    <t>ESCOLA ESTADUAL PROFESSORA NEYDE MESQUITA</t>
  </si>
  <si>
    <t>208,9</t>
  </si>
  <si>
    <t>ESC REU ADELAIDE GARCEZ CALDAS BARRETO</t>
  </si>
  <si>
    <t>ESCOLA ESTADUAL LUIZ GUIMARAES</t>
  </si>
  <si>
    <t>ESCOLA ESTADUAL PROFESSORA NORMELIA ARAUJO MELO</t>
  </si>
  <si>
    <t>205,5</t>
  </si>
  <si>
    <t>ESCOLA MUNICIPAL PREFEITO JOSE MOTA MACEDO</t>
  </si>
  <si>
    <t>ESCOLA MUNICIPAL DEOCLIDES JOSE PEREIRA</t>
  </si>
  <si>
    <t>174,9</t>
  </si>
  <si>
    <t>ESC MUN PROF GELVANIA MOURA DA SILVA</t>
  </si>
  <si>
    <t>ESCOLA MUNICIPAL DE ENSINO FUNDAMENTAL PROFESSORA MARILI MOURA DE LIMA</t>
  </si>
  <si>
    <t>195,3</t>
  </si>
  <si>
    <t>ESCOLA MUL JOSE AELSON CORREIA SOBRAL</t>
  </si>
  <si>
    <t>159,2</t>
  </si>
  <si>
    <t>ESCOLA MUNICIPAL BEATRIZ SOBRAL GARCEZ</t>
  </si>
  <si>
    <t>ESCOLA MUNICIPAL ALZIRA SOBRAL GARCEZ</t>
  </si>
  <si>
    <t>ESCOLA MUNICIPAL PREFEITO ANTONIO CONDE SOBRAL</t>
  </si>
  <si>
    <t>ESCOLA MUNICIPAL ANTONIO JOSE DOS SANTOS</t>
  </si>
  <si>
    <t>ESCOLA MUNICIPAL AURELIO DIAS</t>
  </si>
  <si>
    <t>198,2</t>
  </si>
  <si>
    <t>ESCOLA MUNICIPAL AURELIO RESENDE</t>
  </si>
  <si>
    <t>ESCOLA MUNICIPAL JOAO SOBRAL GARCEZ</t>
  </si>
  <si>
    <t>ESCOLA MUNICIPAL DEPUTADO JOSE CONDE SOBRAL</t>
  </si>
  <si>
    <t>ESC MUN PROF RAIMUNDA RIBEIRO DA SILVEIRA</t>
  </si>
  <si>
    <t>ESC MUN DESEM PEDRO BARRETO DE ANDRADE</t>
  </si>
  <si>
    <t>ESCOLA MUNICIPAL JOSE FREITAS DOS SANTOS</t>
  </si>
  <si>
    <t>165,5</t>
  </si>
  <si>
    <t>ESC MUNICIPAL JOSE SOBRAL GARCEZ FILHO</t>
  </si>
  <si>
    <t>ESC MUN PROF NILSON BARRETO SOCORRO</t>
  </si>
  <si>
    <t>ESCOLA MUNICIPAL NICOLA MANDARINO</t>
  </si>
  <si>
    <t>ESCOLA MUNICIPAL RAFAEL ALFANO</t>
  </si>
  <si>
    <t>ESCOLA MUNICIPAL TEOFILO MARTINS FONTES</t>
  </si>
  <si>
    <t>ESCOLA MUNICIPAL MARIA AUGUSTA GARCEZ</t>
  </si>
  <si>
    <t>ESC MUN PROF ANTONIETA GAMBARDELLA</t>
  </si>
  <si>
    <t>ESCOLA MUNICIPAL PROF PEDRO CANUTO BASTOS</t>
  </si>
  <si>
    <t>ESCOLA MUNICIPAL DOM PEDRO II</t>
  </si>
  <si>
    <t>ESCOLA MUNICIPAL PREFEITO JOSE MONTEIRO SOBRAL</t>
  </si>
  <si>
    <t>166,5</t>
  </si>
  <si>
    <t>ESCOLA MUNICIPAL MONSENHOR ALBERTO BRAGANCA</t>
  </si>
  <si>
    <t>ESCOLA MUNICIPAL PROFª EDITH VINHAS</t>
  </si>
  <si>
    <t>149,9</t>
  </si>
  <si>
    <t>ESCOLA MUNICIPAL MARIA VIRGINIA LEITE FRANCO</t>
  </si>
  <si>
    <t>MARUIM</t>
  </si>
  <si>
    <t>ESC MUN DE ENSINO FUND CEL SABINO RIBEIRO</t>
  </si>
  <si>
    <t>ESCOLA MUNICIPAL JOSIAS VIEIRA DANTAS</t>
  </si>
  <si>
    <t>ESC MUL DE ENSINO FUND ALCEBIADES VIEIRA DANTAS</t>
  </si>
  <si>
    <t>ESCOLA MUNICIPAL SAO JOSE</t>
  </si>
  <si>
    <t>ESCOLA MUNICIPAL PROF MARIA FIDELIS COSTA</t>
  </si>
  <si>
    <t>162,1</t>
  </si>
  <si>
    <t>ESCOLA MUNICIPAL DR JOAO GARCEZ VIEIRA</t>
  </si>
  <si>
    <t>ESC MUL MARIANA PRADO VASCONCELOS</t>
  </si>
  <si>
    <t>ESCOLA MUNICIPAL APULCRO MOTA</t>
  </si>
  <si>
    <t>ESC MUL CORONEL GENTIL DALTRO</t>
  </si>
  <si>
    <t>ESC MUN ROSALVO QUEIROS</t>
  </si>
  <si>
    <t>ESCOLA MUNICIPAL EDUARDO VIANA DOS SANTOS</t>
  </si>
  <si>
    <t>ESCOLA MUNICIPAL JOAO VASCONCELOS PRADO</t>
  </si>
  <si>
    <t>ESCOLA MUNICIPAL ANALIA VIEIRA DE FIGUEIREDO</t>
  </si>
  <si>
    <t>149,6</t>
  </si>
  <si>
    <t>153,4</t>
  </si>
  <si>
    <t>ESCOLA MUNICIPAL JOSE TEIXEIRA DA CRUZ</t>
  </si>
  <si>
    <t>ESCOLA MUNICIPAL MAJOR JOAO TELES</t>
  </si>
  <si>
    <t>197,0</t>
  </si>
  <si>
    <t>ESCOLA MUNICIPAL PEDRO MOREIRA FILHO</t>
  </si>
  <si>
    <t>ESC MUL PROF ACRISIO CRUZ</t>
  </si>
  <si>
    <t>ESC MUL PROFª HONORINA COSTA</t>
  </si>
  <si>
    <t>ESC MUL PROFA JOSEFA DE SANTANA</t>
  </si>
  <si>
    <t>ESCOLA MUNICIPAL PROFESSORA ELISA TELES</t>
  </si>
  <si>
    <t>ESCOLA MUNICIPAL SANTA TEREZINHA</t>
  </si>
  <si>
    <t>ESCOLA MUNICIPAL MANOEL DE JESUS SILVA</t>
  </si>
  <si>
    <t>ESCOLA MUNICIPAL LEONEL BRIZOLA</t>
  </si>
  <si>
    <t>ESCOLA MUNICIPAL PADRE PEDRO</t>
  </si>
  <si>
    <t>ESCOLA MUNICIPAL NAIR MENEZES SANTOS</t>
  </si>
  <si>
    <t>ESC MUN PROF MARIA VITORIA COSTA SANTOS</t>
  </si>
  <si>
    <t>183,4</t>
  </si>
  <si>
    <t>ESC MUN PROF MARIA DA CONCEICAO CRUZ VASCONCELOS</t>
  </si>
  <si>
    <t>181,0</t>
  </si>
  <si>
    <t>ESCOLA MUNICIPAL MANOEL CUNHA</t>
  </si>
  <si>
    <t>199,4</t>
  </si>
  <si>
    <t>ESCOLA MUNICIPAL NOSSA SENHORA DE LOURDES</t>
  </si>
  <si>
    <t>188,3</t>
  </si>
  <si>
    <t>ESC MUN PROF MARIA RIZONETE SILVA</t>
  </si>
  <si>
    <t>RIACHUELO</t>
  </si>
  <si>
    <t>ESCOLA MUNICIPAL CONEGO ANTONIO DE BARROS PADILHA</t>
  </si>
  <si>
    <t>ESCOLA MUNICIPAL POETA SANTO SOUZA</t>
  </si>
  <si>
    <t>ESCOLA MUNICIPAL EULINA VASCONCELOS</t>
  </si>
  <si>
    <t>ESCOLA MUNICIPAL NELSON FERREIRA LIMA</t>
  </si>
  <si>
    <t>ESCOLA MUNICIPAL MANOEL JOSE DA CRUZ</t>
  </si>
  <si>
    <t>ESC MUN ALOISIO G DA SILVA OLIVEIRA</t>
  </si>
  <si>
    <t>159,1</t>
  </si>
  <si>
    <t>ESCOLA MUNICIPAL CLAUDIO MEIRELES</t>
  </si>
  <si>
    <t>ESCOLA MUNICIPAL ARACELES RODRIGUES CORREA</t>
  </si>
  <si>
    <t>ESC MUN PROF TEREZITA DE PAIVA LIMA</t>
  </si>
  <si>
    <t>191,1</t>
  </si>
  <si>
    <t>EMEF DR LOURIVAL FONTES</t>
  </si>
  <si>
    <t>ESCOLA MUNICIPAL DR MARTINHO DE OLIVEIRA BRAVO</t>
  </si>
  <si>
    <t>ESC MUN DEP ANTONIO CARLOS LEITE FRANCO</t>
  </si>
  <si>
    <t>ESCOLA MUNICIPAL CLEODICE ARAUJO DA CRUZ</t>
  </si>
  <si>
    <t>156,8</t>
  </si>
  <si>
    <t>ESCOLA MUNICIPAL DE ENSINO FUNDAMENTAL PROFESSORA JOSINALVA SANTOS DA SILVA</t>
  </si>
  <si>
    <t>ESCOLA MUNICIPAL MANOEL ASSUNCAO DO NASCIMENTO</t>
  </si>
  <si>
    <t>ESCOLA MUNICIPAL MARIA DE LOURDES GOMES</t>
  </si>
  <si>
    <t>EMEF MAJOR JOAO TELES</t>
  </si>
  <si>
    <t>ESCOLA RURAL POVOADO FEIJAO</t>
  </si>
  <si>
    <t>ESC MUN RUTH DULCE DE ALMEIDA</t>
  </si>
  <si>
    <t>EMEF JOAO FRANCISCO DE ANDRADE</t>
  </si>
  <si>
    <t>154,5</t>
  </si>
  <si>
    <t>157,2</t>
  </si>
  <si>
    <t>ESCOLA MUNICIPAL MARIA OLIVEIRA SANTOS</t>
  </si>
  <si>
    <t>191,3</t>
  </si>
  <si>
    <t>EMEF TIA AIDEE</t>
  </si>
  <si>
    <t>ESC MUN DE EF FREI FERNANDO</t>
  </si>
  <si>
    <t>ESCOLA MUNICIPAL GINA FRANCO</t>
  </si>
  <si>
    <t>ESC MUN RAIMUNDO FRANCISCO DOS SANTOS</t>
  </si>
  <si>
    <t>EMEF PROFESSORA IZIDORIA MENDES CRUZ</t>
  </si>
  <si>
    <t>MONTE ALEGRE DE SERGIPE</t>
  </si>
  <si>
    <t>ESCOLA ESTADUAL JOSE INACIO DE FARIAS</t>
  </si>
  <si>
    <t>NOSSA SENHORA DA GLÓRIA</t>
  </si>
  <si>
    <t>ESCOLA PE LEON GREGORIO</t>
  </si>
  <si>
    <t>ESCOLA ESTADUAL PROFESSORA EVANGELINA AZEVEDO</t>
  </si>
  <si>
    <t>212,0</t>
  </si>
  <si>
    <t>POÇO REDONDO</t>
  </si>
  <si>
    <t>COL EST PROF JOSE ARIBALDO DE CAMPOS LIMA</t>
  </si>
  <si>
    <t>ESCOLA ESTADUAL TEOTONIO ALVES CHINA</t>
  </si>
  <si>
    <t>195,6</t>
  </si>
  <si>
    <t>CANINDÉ DE SÃO FRANCISCO</t>
  </si>
  <si>
    <t>ESC MUL JOAO MARINHO DOS SANTOS</t>
  </si>
  <si>
    <t>ESCOLA MUNICIPAL BELO HORIZONTE</t>
  </si>
  <si>
    <t>ESCOLA MUN JOSE GUILHERME DA SILVA</t>
  </si>
  <si>
    <t>ESCOLA MUL ANTONIO ALEXANDRE DOS SANTOS</t>
  </si>
  <si>
    <t>ESCOLA MUNICIPAL MANOEL GOMES FEITOSA</t>
  </si>
  <si>
    <t>ESCOLA MUNICIPAL ANTONIO DUARTE DUTRA</t>
  </si>
  <si>
    <t>ESCOLA MUNIC ESCRAVA ANASTACIA</t>
  </si>
  <si>
    <t>ESC MUL ARTHUR EDGARD DA MOTTA</t>
  </si>
  <si>
    <t>145,5</t>
  </si>
  <si>
    <t>ESC MUL MARIA DO CARMO DO NASCIMENTO ALVES</t>
  </si>
  <si>
    <t>201,2</t>
  </si>
  <si>
    <t>ESC MUN EST EDNA MARIA APOLONIO NETA</t>
  </si>
  <si>
    <t>ESCOLA MUL DR PASSOS PORTO</t>
  </si>
  <si>
    <t>163,2</t>
  </si>
  <si>
    <t>ESC MUL DR LUIZ GARCIA</t>
  </si>
  <si>
    <t>161,8</t>
  </si>
  <si>
    <t>ESCOLA MUL PROFESSORA GILDETE DOS REIS LIMA</t>
  </si>
  <si>
    <t>ESCOLA MUL JOSE ROLLEMBERG LEITE</t>
  </si>
  <si>
    <t>154,7</t>
  </si>
  <si>
    <t>ESCOLA MUNICIPAL PRESIDENTE TANCREDO NEVES</t>
  </si>
  <si>
    <t>191,9</t>
  </si>
  <si>
    <t>ESC MUL 13 DE MAIO</t>
  </si>
  <si>
    <t>ESCOLA MUNICIPAL ANTONIO FRANCISCO DOS SANTOS (ESCOLA MUNICIPAL EDITON OLIVEIRA DA SILVA)</t>
  </si>
  <si>
    <t>ESC MUL DEP EUVALDO DINIZ</t>
  </si>
  <si>
    <t>ESC MUL LEONCIO RIBEIRO ARAGAO</t>
  </si>
  <si>
    <t>ESCOLA MUNICIPAL PRESIDENTE DUTRA</t>
  </si>
  <si>
    <t>ESCOLA MUNICIPAL PROFESSOR JOSE AUGUSTO BARRETO</t>
  </si>
  <si>
    <t>ESCOLA MUNICIPAL HERMES FONTES</t>
  </si>
  <si>
    <t>ESC MUN PROF JOSE VALMIR DE SOUSA</t>
  </si>
  <si>
    <t>ESC MUL FREI DAMIAO</t>
  </si>
  <si>
    <t>ESC MUL JOAQUIM INACIO</t>
  </si>
  <si>
    <t>ESC MUL LUIS TAVARES</t>
  </si>
  <si>
    <t>ESC MUL NS DO SOCORRO</t>
  </si>
  <si>
    <t>ESCOLA MUNICIPAL BOM JESUS DOS PASSOS</t>
  </si>
  <si>
    <t>COLEGIO MUNICIPAL LEONOR BARRETO FRANCO</t>
  </si>
  <si>
    <t>ESCOLA MUL MARIA GILDA RESENDE</t>
  </si>
  <si>
    <t>159,0</t>
  </si>
  <si>
    <t>CENT FORM AGR DOM JOSE BRANDAO DE CA</t>
  </si>
  <si>
    <t>ESCOLA MUNICIPAL 05 DE JANEIRO</t>
  </si>
  <si>
    <t>152,2</t>
  </si>
  <si>
    <t>*PORTARIA Nº 1957/2022/GS/SEDUC, DE 20 DE MAIO DE 2022</t>
  </si>
  <si>
    <t>Escolas com menos de 50%* de participação nos anos/séries avaliadas não constam na divulgalção dos resultados.</t>
  </si>
  <si>
    <t>Escolas com menos de 10* estudantes previstos nos anos/séries avaliadas não participam do cálculo do IDESE.</t>
  </si>
  <si>
    <t>RESULTADO IDESE 2021 - REDE PÚBLICA AI</t>
  </si>
  <si>
    <t>PREVISTOS</t>
  </si>
  <si>
    <t>EFETIVOS</t>
  </si>
  <si>
    <t>PARTICIPAÇÃO %</t>
  </si>
  <si>
    <t>FONTE: CESGRANRIO/INEP/SEDUC/SUPEX/CEAVE/SEGSAE - 2022</t>
  </si>
  <si>
    <t>34</t>
  </si>
  <si>
    <t xml:space="preserve"> 94,1</t>
  </si>
  <si>
    <t>20</t>
  </si>
  <si>
    <t xml:space="preserve"> 85,0</t>
  </si>
  <si>
    <t>66</t>
  </si>
  <si>
    <t xml:space="preserve"> 72,7</t>
  </si>
  <si>
    <t>49</t>
  </si>
  <si>
    <t xml:space="preserve"> 63,3</t>
  </si>
  <si>
    <t>30</t>
  </si>
  <si>
    <t xml:space="preserve"> 93,3</t>
  </si>
  <si>
    <t xml:space="preserve"> 87,8</t>
  </si>
  <si>
    <t>25</t>
  </si>
  <si>
    <t xml:space="preserve"> 92,0</t>
  </si>
  <si>
    <t>38</t>
  </si>
  <si>
    <t xml:space="preserve"> 73,7</t>
  </si>
  <si>
    <t>31</t>
  </si>
  <si>
    <t xml:space="preserve"> 93,5</t>
  </si>
  <si>
    <t>21</t>
  </si>
  <si>
    <t xml:space="preserve"> 90,5</t>
  </si>
  <si>
    <t>10</t>
  </si>
  <si>
    <t xml:space="preserve"> 90,0</t>
  </si>
  <si>
    <t>92</t>
  </si>
  <si>
    <t xml:space="preserve"> 67,4</t>
  </si>
  <si>
    <t>23</t>
  </si>
  <si>
    <t>100,0</t>
  </si>
  <si>
    <t>51</t>
  </si>
  <si>
    <t xml:space="preserve"> 60,8</t>
  </si>
  <si>
    <t>26</t>
  </si>
  <si>
    <t xml:space="preserve"> 88,5</t>
  </si>
  <si>
    <t>28</t>
  </si>
  <si>
    <t xml:space="preserve"> 78,6</t>
  </si>
  <si>
    <t xml:space="preserve"> 65,0</t>
  </si>
  <si>
    <t>36</t>
  </si>
  <si>
    <t xml:space="preserve"> 77,8</t>
  </si>
  <si>
    <t>60</t>
  </si>
  <si>
    <t>33</t>
  </si>
  <si>
    <t xml:space="preserve"> 74,2</t>
  </si>
  <si>
    <t>44</t>
  </si>
  <si>
    <t xml:space="preserve"> 61,4</t>
  </si>
  <si>
    <t>64</t>
  </si>
  <si>
    <t xml:space="preserve"> 76,6</t>
  </si>
  <si>
    <t>45</t>
  </si>
  <si>
    <t xml:space="preserve"> 95,6</t>
  </si>
  <si>
    <t>54</t>
  </si>
  <si>
    <t xml:space="preserve"> 75,9</t>
  </si>
  <si>
    <t>48</t>
  </si>
  <si>
    <t xml:space="preserve"> 87,5</t>
  </si>
  <si>
    <t xml:space="preserve"> 86,7</t>
  </si>
  <si>
    <t>63</t>
  </si>
  <si>
    <t xml:space="preserve"> 74,6</t>
  </si>
  <si>
    <t xml:space="preserve"> 80,0</t>
  </si>
  <si>
    <t>19</t>
  </si>
  <si>
    <t xml:space="preserve"> 94,7</t>
  </si>
  <si>
    <t>42</t>
  </si>
  <si>
    <t xml:space="preserve"> 85,7</t>
  </si>
  <si>
    <t>67</t>
  </si>
  <si>
    <t xml:space="preserve"> 82,1</t>
  </si>
  <si>
    <t xml:space="preserve"> 88,0</t>
  </si>
  <si>
    <t>85</t>
  </si>
  <si>
    <t xml:space="preserve"> 85,9</t>
  </si>
  <si>
    <t xml:space="preserve"> 83,9</t>
  </si>
  <si>
    <t>12</t>
  </si>
  <si>
    <t>43</t>
  </si>
  <si>
    <t xml:space="preserve"> 69,6</t>
  </si>
  <si>
    <t>32</t>
  </si>
  <si>
    <t xml:space="preserve"> 81,2</t>
  </si>
  <si>
    <t>14</t>
  </si>
  <si>
    <t>37</t>
  </si>
  <si>
    <t xml:space="preserve"> 89,2</t>
  </si>
  <si>
    <t>62</t>
  </si>
  <si>
    <t xml:space="preserve"> 79,0</t>
  </si>
  <si>
    <t>50</t>
  </si>
  <si>
    <t xml:space="preserve"> 70,0</t>
  </si>
  <si>
    <t xml:space="preserve"> 70,7</t>
  </si>
  <si>
    <t>84</t>
  </si>
  <si>
    <t xml:space="preserve"> 59,5</t>
  </si>
  <si>
    <t xml:space="preserve"> 91,1</t>
  </si>
  <si>
    <t>73</t>
  </si>
  <si>
    <t xml:space="preserve"> 74,0</t>
  </si>
  <si>
    <t xml:space="preserve"> 74,1</t>
  </si>
  <si>
    <t xml:space="preserve"> 76,7</t>
  </si>
  <si>
    <t>90</t>
  </si>
  <si>
    <t xml:space="preserve"> 55,6</t>
  </si>
  <si>
    <t>82</t>
  </si>
  <si>
    <t xml:space="preserve"> 57,3</t>
  </si>
  <si>
    <t xml:space="preserve"> 66,7</t>
  </si>
  <si>
    <t>47</t>
  </si>
  <si>
    <t xml:space="preserve"> 55,3</t>
  </si>
  <si>
    <t xml:space="preserve"> 90,9</t>
  </si>
  <si>
    <t>56</t>
  </si>
  <si>
    <t>24</t>
  </si>
  <si>
    <t xml:space="preserve"> 70,8</t>
  </si>
  <si>
    <t>61</t>
  </si>
  <si>
    <t xml:space="preserve"> 67,2</t>
  </si>
  <si>
    <t>58</t>
  </si>
  <si>
    <t xml:space="preserve"> 53,4</t>
  </si>
  <si>
    <t xml:space="preserve"> 83,7</t>
  </si>
  <si>
    <t>99</t>
  </si>
  <si>
    <t>87</t>
  </si>
  <si>
    <t xml:space="preserve"> 71,3</t>
  </si>
  <si>
    <t>18</t>
  </si>
  <si>
    <t>113</t>
  </si>
  <si>
    <t xml:space="preserve"> 80,5</t>
  </si>
  <si>
    <t xml:space="preserve"> 71,4</t>
  </si>
  <si>
    <t xml:space="preserve"> 81,8</t>
  </si>
  <si>
    <t xml:space="preserve"> 50,0</t>
  </si>
  <si>
    <t xml:space="preserve"> 68,4</t>
  </si>
  <si>
    <t xml:space="preserve"> 70,6</t>
  </si>
  <si>
    <t>115</t>
  </si>
  <si>
    <t xml:space="preserve"> 66,1</t>
  </si>
  <si>
    <t>161</t>
  </si>
  <si>
    <t xml:space="preserve"> 67,1</t>
  </si>
  <si>
    <t xml:space="preserve"> 88,9</t>
  </si>
  <si>
    <t>39</t>
  </si>
  <si>
    <t xml:space="preserve"> 56,4</t>
  </si>
  <si>
    <t>80</t>
  </si>
  <si>
    <t xml:space="preserve"> 67,5</t>
  </si>
  <si>
    <t xml:space="preserve"> 53,2</t>
  </si>
  <si>
    <t>138</t>
  </si>
  <si>
    <t xml:space="preserve"> 84,8</t>
  </si>
  <si>
    <t>52</t>
  </si>
  <si>
    <t xml:space="preserve"> 63,5</t>
  </si>
  <si>
    <t>110</t>
  </si>
  <si>
    <t xml:space="preserve"> 77,3</t>
  </si>
  <si>
    <t xml:space="preserve"> 65,8</t>
  </si>
  <si>
    <t>86</t>
  </si>
  <si>
    <t xml:space="preserve"> 68,6</t>
  </si>
  <si>
    <t xml:space="preserve"> 80,3</t>
  </si>
  <si>
    <t xml:space="preserve"> 75,0</t>
  </si>
  <si>
    <t xml:space="preserve"> 96,0</t>
  </si>
  <si>
    <t>108</t>
  </si>
  <si>
    <t xml:space="preserve"> 76,9</t>
  </si>
  <si>
    <t>121</t>
  </si>
  <si>
    <t>72</t>
  </si>
  <si>
    <t xml:space="preserve"> 59,7</t>
  </si>
  <si>
    <t xml:space="preserve"> 65,2</t>
  </si>
  <si>
    <t xml:space="preserve"> 68,0</t>
  </si>
  <si>
    <t>40</t>
  </si>
  <si>
    <t xml:space="preserve"> 82,5</t>
  </si>
  <si>
    <t xml:space="preserve"> 77,0</t>
  </si>
  <si>
    <t xml:space="preserve"> 90,3</t>
  </si>
  <si>
    <t>76</t>
  </si>
  <si>
    <t xml:space="preserve"> 85,5</t>
  </si>
  <si>
    <t xml:space="preserve"> 84,9</t>
  </si>
  <si>
    <t xml:space="preserve"> 57,1</t>
  </si>
  <si>
    <t>78</t>
  </si>
  <si>
    <t xml:space="preserve"> 89,7</t>
  </si>
  <si>
    <t>17</t>
  </si>
  <si>
    <t xml:space="preserve"> 88,2</t>
  </si>
  <si>
    <t xml:space="preserve"> 95,0</t>
  </si>
  <si>
    <t>16</t>
  </si>
  <si>
    <t xml:space="preserve"> 93,8</t>
  </si>
  <si>
    <t xml:space="preserve"> 95,8</t>
  </si>
  <si>
    <t>53</t>
  </si>
  <si>
    <t xml:space="preserve"> 86,8</t>
  </si>
  <si>
    <t xml:space="preserve"> 63,2</t>
  </si>
  <si>
    <t>13</t>
  </si>
  <si>
    <t xml:space="preserve"> 53,8</t>
  </si>
  <si>
    <t xml:space="preserve"> 85,4</t>
  </si>
  <si>
    <t xml:space="preserve"> 65,3</t>
  </si>
  <si>
    <t xml:space="preserve"> 76,0</t>
  </si>
  <si>
    <t xml:space="preserve"> 83,3</t>
  </si>
  <si>
    <t>41</t>
  </si>
  <si>
    <t xml:space="preserve"> 61,0</t>
  </si>
  <si>
    <t>59</t>
  </si>
  <si>
    <t xml:space="preserve"> 88,1</t>
  </si>
  <si>
    <t xml:space="preserve"> 75,7</t>
  </si>
  <si>
    <t xml:space="preserve"> 84,6</t>
  </si>
  <si>
    <t xml:space="preserve"> 92,3</t>
  </si>
  <si>
    <t>11</t>
  </si>
  <si>
    <t xml:space="preserve"> 94,4</t>
  </si>
  <si>
    <t>29</t>
  </si>
  <si>
    <t xml:space="preserve"> 82,8</t>
  </si>
  <si>
    <t xml:space="preserve"> 81,0</t>
  </si>
  <si>
    <t xml:space="preserve"> 97,4</t>
  </si>
  <si>
    <t xml:space="preserve"> 93,9</t>
  </si>
  <si>
    <t xml:space="preserve"> 92,9</t>
  </si>
  <si>
    <t xml:space="preserve"> 87,2</t>
  </si>
  <si>
    <t xml:space="preserve"> 84,0</t>
  </si>
  <si>
    <t>15</t>
  </si>
  <si>
    <t xml:space="preserve"> 80,8</t>
  </si>
  <si>
    <t xml:space="preserve"> 89,4</t>
  </si>
  <si>
    <t xml:space="preserve"> 77,1</t>
  </si>
  <si>
    <t xml:space="preserve"> 76,2</t>
  </si>
  <si>
    <t xml:space="preserve"> 61,5</t>
  </si>
  <si>
    <t>94</t>
  </si>
  <si>
    <t xml:space="preserve"> 73,4</t>
  </si>
  <si>
    <t>160</t>
  </si>
  <si>
    <t xml:space="preserve"> 63,1</t>
  </si>
  <si>
    <t xml:space="preserve"> 72,2</t>
  </si>
  <si>
    <t xml:space="preserve"> 52,6</t>
  </si>
  <si>
    <t xml:space="preserve"> 76,4</t>
  </si>
  <si>
    <t xml:space="preserve"> 62,7</t>
  </si>
  <si>
    <t xml:space="preserve"> 81,6</t>
  </si>
  <si>
    <t xml:space="preserve"> 90,6</t>
  </si>
  <si>
    <t xml:space="preserve"> 55,0</t>
  </si>
  <si>
    <t xml:space="preserve"> 79,5</t>
  </si>
  <si>
    <t>68</t>
  </si>
  <si>
    <t xml:space="preserve"> 69,1</t>
  </si>
  <si>
    <t xml:space="preserve"> 82,6</t>
  </si>
  <si>
    <t xml:space="preserve"> 96,2</t>
  </si>
  <si>
    <t xml:space="preserve"> 89,5</t>
  </si>
  <si>
    <t xml:space="preserve"> 85,2</t>
  </si>
  <si>
    <t xml:space="preserve"> 70,5</t>
  </si>
  <si>
    <t xml:space="preserve"> 62,5</t>
  </si>
  <si>
    <t>57</t>
  </si>
  <si>
    <t xml:space="preserve"> 91,7</t>
  </si>
  <si>
    <t xml:space="preserve"> 52,4</t>
  </si>
  <si>
    <t xml:space="preserve"> 89,3</t>
  </si>
  <si>
    <t xml:space="preserve"> 95,2</t>
  </si>
  <si>
    <t xml:space="preserve"> 82,2</t>
  </si>
  <si>
    <t>22</t>
  </si>
  <si>
    <t xml:space="preserve"> 73,1</t>
  </si>
  <si>
    <t xml:space="preserve"> 71,8</t>
  </si>
  <si>
    <t>89</t>
  </si>
  <si>
    <t xml:space="preserve"> 71,9</t>
  </si>
  <si>
    <t xml:space="preserve"> 58,8</t>
  </si>
  <si>
    <t xml:space="preserve"> 60,9</t>
  </si>
  <si>
    <t xml:space="preserve"> 64,0</t>
  </si>
  <si>
    <t>65</t>
  </si>
  <si>
    <t xml:space="preserve"> 64,6</t>
  </si>
  <si>
    <t xml:space="preserve"> 86,4</t>
  </si>
  <si>
    <t xml:space="preserve"> 75,6</t>
  </si>
  <si>
    <t>112</t>
  </si>
  <si>
    <t>136</t>
  </si>
  <si>
    <t xml:space="preserve"> 66,2</t>
  </si>
  <si>
    <t>35</t>
  </si>
  <si>
    <t xml:space="preserve"> 94,3</t>
  </si>
  <si>
    <t xml:space="preserve"> 67,6</t>
  </si>
  <si>
    <t xml:space="preserve"> 79,8</t>
  </si>
  <si>
    <t>122</t>
  </si>
  <si>
    <t>46</t>
  </si>
  <si>
    <t xml:space="preserve"> 77,6</t>
  </si>
  <si>
    <t xml:space="preserve"> 65,5</t>
  </si>
  <si>
    <t>27</t>
  </si>
  <si>
    <t xml:space="preserve"> 92,6</t>
  </si>
  <si>
    <t>88</t>
  </si>
  <si>
    <t xml:space="preserve"> 87,0</t>
  </si>
  <si>
    <t xml:space="preserve"> 69,0</t>
  </si>
  <si>
    <t xml:space="preserve"> 85,3</t>
  </si>
  <si>
    <t>75</t>
  </si>
  <si>
    <t>71</t>
  </si>
  <si>
    <t xml:space="preserve"> 50,7</t>
  </si>
  <si>
    <t xml:space="preserve"> 68,2</t>
  </si>
  <si>
    <t xml:space="preserve"> 86,5</t>
  </si>
  <si>
    <t xml:space="preserve"> 93,1</t>
  </si>
  <si>
    <t xml:space="preserve"> 61,9</t>
  </si>
  <si>
    <t xml:space="preserve"> 76,5</t>
  </si>
  <si>
    <t xml:space="preserve"> 63,6</t>
  </si>
  <si>
    <t xml:space="preserve"> 51,9</t>
  </si>
  <si>
    <t>69</t>
  </si>
  <si>
    <t xml:space="preserve"> 68,1</t>
  </si>
  <si>
    <t xml:space="preserve"> 84,2</t>
  </si>
  <si>
    <t xml:space="preserve"> 80,6</t>
  </si>
  <si>
    <t xml:space="preserve"> 97,6</t>
  </si>
  <si>
    <t>102</t>
  </si>
  <si>
    <t xml:space="preserve"> 54,2</t>
  </si>
  <si>
    <t xml:space="preserve"> 78,7</t>
  </si>
  <si>
    <t>96</t>
  </si>
  <si>
    <t xml:space="preserve"> 78,5</t>
  </si>
  <si>
    <t xml:space="preserve"> 83,8</t>
  </si>
  <si>
    <t xml:space="preserve"> 96,3</t>
  </si>
  <si>
    <t xml:space="preserve"> 72,0</t>
  </si>
  <si>
    <t>98</t>
  </si>
  <si>
    <t xml:space="preserve"> 82,7</t>
  </si>
  <si>
    <t xml:space="preserve"> 88,3</t>
  </si>
  <si>
    <t xml:space="preserve"> 80,4</t>
  </si>
  <si>
    <t xml:space="preserve"> 78,9</t>
  </si>
  <si>
    <t xml:space="preserve"> 75,5</t>
  </si>
  <si>
    <t xml:space="preserve"> 62,3</t>
  </si>
  <si>
    <t xml:space="preserve"> 87,9</t>
  </si>
  <si>
    <t xml:space="preserve"> 71,7</t>
  </si>
  <si>
    <t xml:space="preserve"> 60,4</t>
  </si>
  <si>
    <t>77</t>
  </si>
  <si>
    <t xml:space="preserve"> 87,1</t>
  </si>
  <si>
    <t>125</t>
  </si>
  <si>
    <t xml:space="preserve"> 83,2</t>
  </si>
  <si>
    <t xml:space="preserve"> 65,4</t>
  </si>
  <si>
    <t xml:space="preserve"> 77,4</t>
  </si>
  <si>
    <t xml:space="preserve"> 95,5</t>
  </si>
  <si>
    <t>55</t>
  </si>
  <si>
    <t xml:space="preserve"> 64,4</t>
  </si>
  <si>
    <t xml:space="preserve"> 59,3</t>
  </si>
  <si>
    <t xml:space="preserve"> 69,2</t>
  </si>
  <si>
    <t xml:space="preserve"> 72,4</t>
  </si>
  <si>
    <t xml:space="preserve"> 73,5</t>
  </si>
  <si>
    <t>70</t>
  </si>
  <si>
    <t>74</t>
  </si>
  <si>
    <t xml:space="preserve"> 52,7</t>
  </si>
  <si>
    <t xml:space="preserve"> 84,7</t>
  </si>
  <si>
    <t xml:space="preserve"> 64,7</t>
  </si>
  <si>
    <t xml:space="preserve"> 58,1</t>
  </si>
  <si>
    <t xml:space="preserve"> 55,9</t>
  </si>
  <si>
    <t>127</t>
  </si>
  <si>
    <t xml:space="preserve"> 82,4</t>
  </si>
  <si>
    <t xml:space="preserve"> 60,5</t>
  </si>
  <si>
    <t xml:space="preserve"> 70,2</t>
  </si>
  <si>
    <t xml:space="preserve"> 88,4</t>
  </si>
  <si>
    <t xml:space="preserve"> 54,5</t>
  </si>
  <si>
    <t xml:space="preserve"> 65,6</t>
  </si>
  <si>
    <t xml:space="preserve"> 64,5</t>
  </si>
  <si>
    <t xml:space="preserve"> 68,8</t>
  </si>
  <si>
    <t xml:space="preserve"> 78,2</t>
  </si>
  <si>
    <t xml:space="preserve"> 61,7</t>
  </si>
  <si>
    <t xml:space="preserve"> 72,9</t>
  </si>
  <si>
    <t xml:space="preserve"> 62,8</t>
  </si>
  <si>
    <t xml:space="preserve"> 57,4</t>
  </si>
  <si>
    <t xml:space="preserve"> 56,2</t>
  </si>
  <si>
    <t xml:space="preserve"> 88,6</t>
  </si>
  <si>
    <t xml:space="preserve"> 71,1</t>
  </si>
  <si>
    <t xml:space="preserve"> 60,2</t>
  </si>
  <si>
    <t xml:space="preserve"> 58,0</t>
  </si>
  <si>
    <t xml:space="preserve"> 50,6</t>
  </si>
  <si>
    <t xml:space="preserve"> 64,3</t>
  </si>
  <si>
    <t>118</t>
  </si>
  <si>
    <t xml:space="preserve"> 52,5</t>
  </si>
  <si>
    <t xml:space="preserve"> 51,2</t>
  </si>
  <si>
    <t xml:space="preserve"> 57,9</t>
  </si>
  <si>
    <t>83</t>
  </si>
  <si>
    <t xml:space="preserve"> 55,4</t>
  </si>
  <si>
    <t xml:space="preserve"> 75,4</t>
  </si>
  <si>
    <t xml:space="preserve"> 74,4</t>
  </si>
  <si>
    <t xml:space="preserve"> 78,0</t>
  </si>
  <si>
    <t xml:space="preserve"> 72,3</t>
  </si>
  <si>
    <t xml:space="preserve"> 79,6</t>
  </si>
  <si>
    <t>81</t>
  </si>
  <si>
    <t xml:space="preserve"> 72,8</t>
  </si>
  <si>
    <t xml:space="preserve"> 60,0</t>
  </si>
  <si>
    <t>106</t>
  </si>
  <si>
    <t xml:space="preserve"> 70,3</t>
  </si>
  <si>
    <t xml:space="preserve"> 73,3</t>
  </si>
  <si>
    <t xml:space="preserve"> 56,5</t>
  </si>
  <si>
    <t xml:space="preserve"> 79,3</t>
  </si>
  <si>
    <t xml:space="preserve"> 66,0</t>
  </si>
  <si>
    <t>109</t>
  </si>
  <si>
    <t xml:space="preserve"> 69,7</t>
  </si>
  <si>
    <t xml:space="preserve"> 91,9</t>
  </si>
  <si>
    <t xml:space="preserve"> 71,0</t>
  </si>
  <si>
    <t>116</t>
  </si>
  <si>
    <t xml:space="preserve"> 64,2</t>
  </si>
  <si>
    <t xml:space="preserve"> 61,8</t>
  </si>
  <si>
    <t xml:space="preserve"> 91,2</t>
  </si>
  <si>
    <t xml:space="preserve"> 64,8</t>
  </si>
  <si>
    <t xml:space="preserve"> 64,1</t>
  </si>
  <si>
    <t xml:space="preserve"> 79,4</t>
  </si>
  <si>
    <t xml:space="preserve"> 72,5</t>
  </si>
  <si>
    <t xml:space="preserve"> 54,3</t>
  </si>
  <si>
    <t xml:space="preserve"> 74,3</t>
  </si>
  <si>
    <t xml:space="preserve"> 73,9</t>
  </si>
  <si>
    <t>153</t>
  </si>
  <si>
    <t xml:space="preserve"> 60,1</t>
  </si>
  <si>
    <t xml:space="preserve"> 78,8</t>
  </si>
  <si>
    <t xml:space="preserve"> 63,4</t>
  </si>
  <si>
    <t xml:space="preserve"> 78,3</t>
  </si>
  <si>
    <t xml:space="preserve"> 84,1</t>
  </si>
  <si>
    <t xml:space="preserve"> 59,1</t>
  </si>
  <si>
    <t xml:space="preserve"> 91,3</t>
  </si>
  <si>
    <t xml:space="preserve"> 86,1</t>
  </si>
  <si>
    <t>N (Média Padronizada)</t>
  </si>
  <si>
    <t>P (Fluxo)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</si>
</sst>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5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16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/>
    <xf numFmtId="1" fontId="0" fillId="0" borderId="1" xfId="0" applyNumberForma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7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164" fontId="0" fillId="0" borderId="2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5" xfId="0" applyNumberFormat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0" fontId="7" fillId="0" borderId="0" xfId="0" applyFont="1"/>
    <xf numFmtId="1" fontId="0" fillId="0" borderId="5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center" vertical="center"/>
      <protection locked="0"/>
    </xf>
    <xf numFmtId="165" fontId="3" fillId="4" borderId="5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/>
    <xf numFmtId="165" fontId="3" fillId="0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5" xfId="0" applyNumberFormat="1" applyFont="1" applyFill="1" applyBorder="1" applyAlignment="1" applyProtection="1">
      <alignment horizontal="center" vertical="center"/>
      <protection locked="0"/>
    </xf>
    <xf numFmtId="164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6851"/>
      <color rgb="FFFFFFCC"/>
      <color rgb="FFEF5339"/>
      <color rgb="FFED4327"/>
      <color rgb="FFFF5050"/>
      <color rgb="FFFFFFDD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62719</xdr:rowOff>
    </xdr:from>
    <xdr:to>
      <xdr:col>2</xdr:col>
      <xdr:colOff>2925900</xdr:colOff>
      <xdr:row>3</xdr:row>
      <xdr:rowOff>92631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1CA6413-692B-4355-BBDD-F4708B4DB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62719"/>
          <a:ext cx="1811475" cy="59188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476250</xdr:colOff>
      <xdr:row>0</xdr:row>
      <xdr:rowOff>0</xdr:rowOff>
    </xdr:from>
    <xdr:to>
      <xdr:col>12</xdr:col>
      <xdr:colOff>476250</xdr:colOff>
      <xdr:row>3</xdr:row>
      <xdr:rowOff>164426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16150" y="0"/>
          <a:ext cx="1219200" cy="726401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697</xdr:row>
      <xdr:rowOff>95250</xdr:rowOff>
    </xdr:from>
    <xdr:to>
      <xdr:col>17</xdr:col>
      <xdr:colOff>1072127</xdr:colOff>
      <xdr:row>700</xdr:row>
      <xdr:rowOff>64152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E6C46B5-CF44-4DBE-BD14-413E4D80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73625" y="141179550"/>
          <a:ext cx="2310377" cy="549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0"/>
  <sheetViews>
    <sheetView tabSelected="1" workbookViewId="0">
      <selection sqref="A1:R4"/>
    </sheetView>
  </sheetViews>
  <sheetFormatPr defaultRowHeight="15" x14ac:dyDescent="0.25"/>
  <cols>
    <col min="1" max="1" width="34.5703125" style="2" customWidth="1"/>
    <col min="2" max="2" width="13.42578125" style="2" customWidth="1"/>
    <col min="3" max="3" width="80.42578125" style="2" customWidth="1"/>
    <col min="4" max="4" width="15.5703125" style="2" customWidth="1"/>
    <col min="5" max="5" width="16.140625" style="2" customWidth="1"/>
    <col min="6" max="6" width="13.85546875" style="2" bestFit="1" customWidth="1"/>
    <col min="7" max="7" width="15.140625" style="2" customWidth="1"/>
    <col min="8" max="12" width="9.140625" style="2"/>
    <col min="13" max="13" width="14" style="2" customWidth="1"/>
    <col min="14" max="14" width="9.5703125" style="36" bestFit="1" customWidth="1"/>
    <col min="15" max="15" width="11.7109375" style="2" customWidth="1"/>
    <col min="16" max="16" width="10.28515625" style="2" customWidth="1"/>
    <col min="17" max="17" width="9.140625" style="2"/>
    <col min="18" max="18" width="16.28515625" style="2" bestFit="1" customWidth="1"/>
    <col min="19" max="16384" width="9.140625" style="2"/>
  </cols>
  <sheetData>
    <row r="1" spans="1:18" ht="15" customHeight="1" x14ac:dyDescent="0.25">
      <c r="A1" s="39" t="s">
        <v>1294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4.2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22.5" customHeight="1" x14ac:dyDescent="0.25">
      <c r="A5" s="51" t="s">
        <v>1292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21.75" customHeight="1" x14ac:dyDescent="0.25">
      <c r="A6" s="51" t="s">
        <v>1293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s="7" customFormat="1" ht="23.25" customHeight="1" x14ac:dyDescent="0.25">
      <c r="A7" s="44" t="s">
        <v>79</v>
      </c>
      <c r="B7" s="46" t="s">
        <v>78</v>
      </c>
      <c r="C7" s="44" t="s">
        <v>0</v>
      </c>
      <c r="D7" s="48" t="s">
        <v>216</v>
      </c>
      <c r="E7" s="49"/>
      <c r="F7" s="50" t="s">
        <v>217</v>
      </c>
      <c r="G7" s="49"/>
      <c r="H7" s="48" t="s">
        <v>218</v>
      </c>
      <c r="I7" s="50"/>
      <c r="J7" s="50"/>
      <c r="K7" s="50"/>
      <c r="L7" s="49"/>
      <c r="M7" s="52" t="s">
        <v>1657</v>
      </c>
      <c r="N7" s="53" t="s">
        <v>1658</v>
      </c>
      <c r="O7" s="42" t="s">
        <v>30</v>
      </c>
      <c r="P7" s="40" t="s">
        <v>1295</v>
      </c>
      <c r="Q7" s="40" t="s">
        <v>1296</v>
      </c>
      <c r="R7" s="41" t="s">
        <v>1297</v>
      </c>
    </row>
    <row r="8" spans="1:18" s="7" customFormat="1" ht="34.5" x14ac:dyDescent="0.25">
      <c r="A8" s="45"/>
      <c r="B8" s="47"/>
      <c r="C8" s="45"/>
      <c r="D8" s="8" t="s">
        <v>81</v>
      </c>
      <c r="E8" s="9" t="s">
        <v>82</v>
      </c>
      <c r="F8" s="8" t="s">
        <v>81</v>
      </c>
      <c r="G8" s="9" t="s">
        <v>82</v>
      </c>
      <c r="H8" s="8" t="s">
        <v>83</v>
      </c>
      <c r="I8" s="8" t="s">
        <v>84</v>
      </c>
      <c r="J8" s="8" t="s">
        <v>85</v>
      </c>
      <c r="K8" s="8" t="s">
        <v>86</v>
      </c>
      <c r="L8" s="8" t="s">
        <v>87</v>
      </c>
      <c r="M8" s="52"/>
      <c r="N8" s="54"/>
      <c r="O8" s="43"/>
      <c r="P8" s="40"/>
      <c r="Q8" s="40"/>
      <c r="R8" s="41"/>
    </row>
    <row r="9" spans="1:18" ht="17.25" x14ac:dyDescent="0.25">
      <c r="A9" s="27" t="s">
        <v>958</v>
      </c>
      <c r="B9" s="28">
        <v>28013506</v>
      </c>
      <c r="C9" s="27" t="s">
        <v>1028</v>
      </c>
      <c r="D9" s="18" t="s">
        <v>1029</v>
      </c>
      <c r="E9" s="55">
        <v>6.3090909999999996</v>
      </c>
      <c r="F9" s="55" t="s">
        <v>115</v>
      </c>
      <c r="G9" s="55">
        <v>5.8358780000000001</v>
      </c>
      <c r="H9" s="56">
        <v>1</v>
      </c>
      <c r="I9" s="56">
        <v>1</v>
      </c>
      <c r="J9" s="56">
        <v>1</v>
      </c>
      <c r="K9" s="56">
        <v>1</v>
      </c>
      <c r="L9" s="56">
        <v>1</v>
      </c>
      <c r="M9" s="6">
        <f t="shared" ref="M9:M72" si="0">AVERAGE(E9,G9)</f>
        <v>6.0724844999999998</v>
      </c>
      <c r="N9" s="1">
        <f>COUNT(H9:L9)/SUM(1/H9,1/I9,1/J9,1/K9,1/L9)</f>
        <v>1</v>
      </c>
      <c r="O9" s="68">
        <f t="shared" ref="O9:O72" si="1">M9*N9</f>
        <v>6.0724844999999998</v>
      </c>
      <c r="P9" s="5" t="s">
        <v>1314</v>
      </c>
      <c r="Q9" s="5">
        <v>29</v>
      </c>
      <c r="R9" s="37" t="s">
        <v>1315</v>
      </c>
    </row>
    <row r="10" spans="1:18" ht="17.25" x14ac:dyDescent="0.25">
      <c r="A10" s="27" t="s">
        <v>499</v>
      </c>
      <c r="B10" s="28">
        <v>28008782</v>
      </c>
      <c r="C10" s="27" t="s">
        <v>501</v>
      </c>
      <c r="D10" s="18" t="s">
        <v>502</v>
      </c>
      <c r="E10" s="55">
        <v>6.4036359999999997</v>
      </c>
      <c r="F10" s="55" t="s">
        <v>115</v>
      </c>
      <c r="G10" s="55">
        <v>5.8358780000000001</v>
      </c>
      <c r="H10" s="29"/>
      <c r="I10" s="29"/>
      <c r="J10" s="29">
        <v>1</v>
      </c>
      <c r="K10" s="29">
        <v>1</v>
      </c>
      <c r="L10" s="29">
        <v>1</v>
      </c>
      <c r="M10" s="6">
        <f t="shared" si="0"/>
        <v>6.1197569999999999</v>
      </c>
      <c r="N10" s="1">
        <f>COUNT(J10:L10)/SUM(1/J10,1/K10,1/L10)</f>
        <v>1</v>
      </c>
      <c r="O10" s="68">
        <f t="shared" si="1"/>
        <v>6.1197569999999999</v>
      </c>
      <c r="P10" s="5" t="s">
        <v>1307</v>
      </c>
      <c r="Q10" s="5">
        <v>28</v>
      </c>
      <c r="R10" s="37" t="s">
        <v>1308</v>
      </c>
    </row>
    <row r="11" spans="1:18" ht="17.25" x14ac:dyDescent="0.25">
      <c r="A11" s="27" t="s">
        <v>489</v>
      </c>
      <c r="B11" s="28">
        <v>28011945</v>
      </c>
      <c r="C11" s="27" t="s">
        <v>490</v>
      </c>
      <c r="D11" s="18" t="s">
        <v>491</v>
      </c>
      <c r="E11" s="55">
        <v>6.1927269999999996</v>
      </c>
      <c r="F11" s="55" t="s">
        <v>492</v>
      </c>
      <c r="G11" s="55">
        <v>5.9541979999999999</v>
      </c>
      <c r="H11" s="56">
        <v>1</v>
      </c>
      <c r="I11" s="56">
        <v>1</v>
      </c>
      <c r="J11" s="56">
        <v>1</v>
      </c>
      <c r="K11" s="56">
        <v>1</v>
      </c>
      <c r="L11" s="56">
        <v>1</v>
      </c>
      <c r="M11" s="6">
        <f t="shared" si="0"/>
        <v>6.0734624999999998</v>
      </c>
      <c r="N11" s="1">
        <f>COUNT(H11:L11)/SUM(1/H11,1/I11,1/J11,1/K11,1/L11)</f>
        <v>1</v>
      </c>
      <c r="O11" s="68">
        <f t="shared" si="1"/>
        <v>6.0734624999999998</v>
      </c>
      <c r="P11" s="5" t="s">
        <v>1470</v>
      </c>
      <c r="Q11" s="5">
        <v>27</v>
      </c>
      <c r="R11" s="37" t="s">
        <v>1544</v>
      </c>
    </row>
    <row r="12" spans="1:18" ht="17.25" x14ac:dyDescent="0.25">
      <c r="A12" s="3" t="s">
        <v>374</v>
      </c>
      <c r="B12" s="5">
        <v>28022840</v>
      </c>
      <c r="C12" s="3" t="s">
        <v>386</v>
      </c>
      <c r="D12" s="18" t="s">
        <v>387</v>
      </c>
      <c r="E12" s="55">
        <v>6.28</v>
      </c>
      <c r="F12" s="55" t="s">
        <v>388</v>
      </c>
      <c r="G12" s="55">
        <v>5.9389310000000002</v>
      </c>
      <c r="H12" s="57">
        <v>1</v>
      </c>
      <c r="I12" s="57">
        <v>1</v>
      </c>
      <c r="J12" s="57">
        <v>0.92300000000000004</v>
      </c>
      <c r="K12" s="57">
        <v>1</v>
      </c>
      <c r="L12" s="57">
        <v>1</v>
      </c>
      <c r="M12" s="6">
        <f t="shared" si="0"/>
        <v>6.1094655000000007</v>
      </c>
      <c r="N12" s="1">
        <f>COUNT(H12:L12)/SUM(1/H12,1/I12,1/J12,1/K12,1/L12)</f>
        <v>0.98358908780903664</v>
      </c>
      <c r="O12" s="68">
        <f t="shared" si="1"/>
        <v>6.0092035981457803</v>
      </c>
      <c r="P12" s="5" t="s">
        <v>1449</v>
      </c>
      <c r="Q12" s="5">
        <v>16</v>
      </c>
      <c r="R12" s="37" t="s">
        <v>1323</v>
      </c>
    </row>
    <row r="13" spans="1:18" ht="17.25" x14ac:dyDescent="0.25">
      <c r="A13" s="3" t="s">
        <v>489</v>
      </c>
      <c r="B13" s="5">
        <v>28012062</v>
      </c>
      <c r="C13" s="3" t="s">
        <v>493</v>
      </c>
      <c r="D13" s="18">
        <v>225.7</v>
      </c>
      <c r="E13" s="55">
        <v>6.4254550000000004</v>
      </c>
      <c r="F13" s="55" t="s">
        <v>494</v>
      </c>
      <c r="G13" s="55">
        <v>5.5419850000000004</v>
      </c>
      <c r="H13" s="57">
        <v>1</v>
      </c>
      <c r="I13" s="57">
        <v>1</v>
      </c>
      <c r="J13" s="57">
        <v>1</v>
      </c>
      <c r="K13" s="57">
        <v>1</v>
      </c>
      <c r="L13" s="57">
        <v>1</v>
      </c>
      <c r="M13" s="6">
        <f t="shared" si="0"/>
        <v>5.9837199999999999</v>
      </c>
      <c r="N13" s="1">
        <f>COUNT(H13:L13)/SUM(1/H13,1/I13,1/J13,1/K13,1/L13)</f>
        <v>1</v>
      </c>
      <c r="O13" s="68">
        <f t="shared" si="1"/>
        <v>5.9837199999999999</v>
      </c>
      <c r="P13" s="5" t="s">
        <v>1326</v>
      </c>
      <c r="Q13" s="5">
        <v>24</v>
      </c>
      <c r="R13" s="37" t="s">
        <v>1467</v>
      </c>
    </row>
    <row r="14" spans="1:18" ht="17.25" x14ac:dyDescent="0.25">
      <c r="A14" s="4" t="s">
        <v>80</v>
      </c>
      <c r="B14" s="5">
        <v>28019911</v>
      </c>
      <c r="C14" s="3" t="s">
        <v>11</v>
      </c>
      <c r="D14" s="18" t="s">
        <v>112</v>
      </c>
      <c r="E14" s="55">
        <v>6.16</v>
      </c>
      <c r="F14" s="55" t="s">
        <v>207</v>
      </c>
      <c r="G14" s="55">
        <v>5.6908399999999997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">
        <f t="shared" si="0"/>
        <v>5.9254199999999999</v>
      </c>
      <c r="N14" s="1">
        <f>COUNT(H14:L14)/SUM(1/H14,1/I14,1/J14,1/K14,1/L14)</f>
        <v>1</v>
      </c>
      <c r="O14" s="68">
        <f t="shared" si="1"/>
        <v>5.9254199999999999</v>
      </c>
      <c r="P14" s="5" t="s">
        <v>1549</v>
      </c>
      <c r="Q14" s="5">
        <v>47</v>
      </c>
      <c r="R14" s="37" t="s">
        <v>1550</v>
      </c>
    </row>
    <row r="15" spans="1:18" ht="17.25" x14ac:dyDescent="0.25">
      <c r="A15" s="3" t="s">
        <v>1242</v>
      </c>
      <c r="B15" s="5">
        <v>28002229</v>
      </c>
      <c r="C15" s="3" t="s">
        <v>1244</v>
      </c>
      <c r="D15" s="18" t="s">
        <v>506</v>
      </c>
      <c r="E15" s="55">
        <v>6.0036360000000002</v>
      </c>
      <c r="F15" s="55" t="s">
        <v>1245</v>
      </c>
      <c r="G15" s="55">
        <v>5.8015270000000001</v>
      </c>
      <c r="H15" s="57">
        <v>1</v>
      </c>
      <c r="I15" s="57">
        <v>1</v>
      </c>
      <c r="J15" s="57">
        <v>1</v>
      </c>
      <c r="K15" s="57">
        <v>1</v>
      </c>
      <c r="L15" s="57">
        <v>1</v>
      </c>
      <c r="M15" s="6">
        <f t="shared" si="0"/>
        <v>5.9025815000000001</v>
      </c>
      <c r="N15" s="1">
        <f>COUNT(H15:L15)/SUM(1/H15,1/I15,1/J15,1/K15,1/L15)</f>
        <v>1</v>
      </c>
      <c r="O15" s="68">
        <f t="shared" si="1"/>
        <v>5.9025815000000001</v>
      </c>
      <c r="P15" s="5" t="s">
        <v>1314</v>
      </c>
      <c r="Q15" s="5">
        <v>27</v>
      </c>
      <c r="R15" s="37" t="s">
        <v>1573</v>
      </c>
    </row>
    <row r="16" spans="1:18" ht="17.25" x14ac:dyDescent="0.25">
      <c r="A16" s="3" t="s">
        <v>526</v>
      </c>
      <c r="B16" s="5">
        <v>28010728</v>
      </c>
      <c r="C16" s="3" t="s">
        <v>527</v>
      </c>
      <c r="D16" s="18" t="s">
        <v>528</v>
      </c>
      <c r="E16" s="55">
        <v>6.12</v>
      </c>
      <c r="F16" s="55" t="s">
        <v>529</v>
      </c>
      <c r="G16" s="55">
        <v>5.5839689999999997</v>
      </c>
      <c r="H16" s="58"/>
      <c r="I16" s="58"/>
      <c r="J16" s="58">
        <v>1</v>
      </c>
      <c r="K16" s="58">
        <v>1</v>
      </c>
      <c r="L16" s="58">
        <v>1</v>
      </c>
      <c r="M16" s="6">
        <f t="shared" si="0"/>
        <v>5.8519845000000004</v>
      </c>
      <c r="N16" s="1">
        <f>COUNT(J16:L16)/SUM(1/J16,1/K16,1/L16)</f>
        <v>1</v>
      </c>
      <c r="O16" s="68">
        <f t="shared" si="1"/>
        <v>5.8519845000000004</v>
      </c>
      <c r="P16" s="5" t="s">
        <v>1533</v>
      </c>
      <c r="Q16" s="5">
        <v>26</v>
      </c>
      <c r="R16" s="37" t="s">
        <v>1560</v>
      </c>
    </row>
    <row r="17" spans="1:18" ht="17.25" x14ac:dyDescent="0.25">
      <c r="A17" s="3" t="s">
        <v>489</v>
      </c>
      <c r="B17" s="5">
        <v>28036719</v>
      </c>
      <c r="C17" s="3" t="s">
        <v>583</v>
      </c>
      <c r="D17" s="18" t="s">
        <v>112</v>
      </c>
      <c r="E17" s="55">
        <v>6.16</v>
      </c>
      <c r="F17" s="55" t="s">
        <v>351</v>
      </c>
      <c r="G17" s="55">
        <v>5.534351</v>
      </c>
      <c r="H17" s="57">
        <v>1</v>
      </c>
      <c r="I17" s="57">
        <v>1</v>
      </c>
      <c r="J17" s="57">
        <v>1</v>
      </c>
      <c r="K17" s="57">
        <v>1</v>
      </c>
      <c r="L17" s="57">
        <v>1</v>
      </c>
      <c r="M17" s="6">
        <f t="shared" si="0"/>
        <v>5.8471755000000005</v>
      </c>
      <c r="N17" s="1">
        <f t="shared" ref="N17:N24" si="2">COUNT(H17:L17)/SUM(1/H17,1/I17,1/J17,1/K17,1/L17)</f>
        <v>1</v>
      </c>
      <c r="O17" s="68">
        <f t="shared" si="1"/>
        <v>5.8471755000000005</v>
      </c>
      <c r="P17" s="5" t="s">
        <v>1301</v>
      </c>
      <c r="Q17" s="5">
        <v>18</v>
      </c>
      <c r="R17" s="37" t="s">
        <v>1319</v>
      </c>
    </row>
    <row r="18" spans="1:18" ht="17.25" x14ac:dyDescent="0.25">
      <c r="A18" s="4" t="s">
        <v>80</v>
      </c>
      <c r="B18" s="5">
        <v>28031407</v>
      </c>
      <c r="C18" s="3" t="s">
        <v>71</v>
      </c>
      <c r="D18" s="18" t="s">
        <v>118</v>
      </c>
      <c r="E18" s="55">
        <v>6.2254550000000002</v>
      </c>
      <c r="F18" s="55" t="s">
        <v>213</v>
      </c>
      <c r="G18" s="55">
        <v>5.4351149999999997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6">
        <f t="shared" si="0"/>
        <v>5.8302849999999999</v>
      </c>
      <c r="N18" s="1">
        <f t="shared" si="2"/>
        <v>1</v>
      </c>
      <c r="O18" s="68">
        <f t="shared" si="1"/>
        <v>5.8302849999999999</v>
      </c>
      <c r="P18" s="5" t="s">
        <v>1344</v>
      </c>
      <c r="Q18" s="5">
        <v>44</v>
      </c>
      <c r="R18" s="37" t="s">
        <v>1505</v>
      </c>
    </row>
    <row r="19" spans="1:18" ht="17.25" x14ac:dyDescent="0.25">
      <c r="A19" s="3" t="s">
        <v>772</v>
      </c>
      <c r="B19" s="5">
        <v>28008367</v>
      </c>
      <c r="C19" s="3" t="s">
        <v>778</v>
      </c>
      <c r="D19" s="18" t="s">
        <v>779</v>
      </c>
      <c r="E19" s="55">
        <v>6.0181820000000004</v>
      </c>
      <c r="F19" s="55" t="s">
        <v>780</v>
      </c>
      <c r="G19" s="55">
        <v>5.6145040000000002</v>
      </c>
      <c r="H19" s="57">
        <v>1</v>
      </c>
      <c r="I19" s="57">
        <v>1</v>
      </c>
      <c r="J19" s="57">
        <v>1</v>
      </c>
      <c r="K19" s="57">
        <v>1</v>
      </c>
      <c r="L19" s="57">
        <v>1</v>
      </c>
      <c r="M19" s="6">
        <f t="shared" si="0"/>
        <v>5.8163429999999998</v>
      </c>
      <c r="N19" s="1">
        <f t="shared" si="2"/>
        <v>1</v>
      </c>
      <c r="O19" s="68">
        <f t="shared" si="1"/>
        <v>5.8163429999999998</v>
      </c>
      <c r="P19" s="5" t="s">
        <v>1399</v>
      </c>
      <c r="Q19" s="5">
        <v>16</v>
      </c>
      <c r="R19" s="37" t="s">
        <v>1411</v>
      </c>
    </row>
    <row r="20" spans="1:18" ht="17.25" x14ac:dyDescent="0.25">
      <c r="A20" s="4" t="s">
        <v>80</v>
      </c>
      <c r="B20" s="5">
        <v>28018958</v>
      </c>
      <c r="C20" s="3" t="s">
        <v>8</v>
      </c>
      <c r="D20" s="18" t="s">
        <v>101</v>
      </c>
      <c r="E20" s="55">
        <v>6.1672729999999998</v>
      </c>
      <c r="F20" s="55" t="s">
        <v>198</v>
      </c>
      <c r="G20" s="55">
        <v>5.4618320000000002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6">
        <f t="shared" si="0"/>
        <v>5.8145524999999996</v>
      </c>
      <c r="N20" s="1">
        <f t="shared" si="2"/>
        <v>1</v>
      </c>
      <c r="O20" s="68">
        <f t="shared" si="1"/>
        <v>5.8145524999999996</v>
      </c>
      <c r="P20" s="5" t="s">
        <v>1366</v>
      </c>
      <c r="Q20" s="5">
        <v>25</v>
      </c>
      <c r="R20" s="37" t="s">
        <v>1527</v>
      </c>
    </row>
    <row r="21" spans="1:18" ht="17.25" x14ac:dyDescent="0.25">
      <c r="A21" s="3" t="s">
        <v>707</v>
      </c>
      <c r="B21" s="5">
        <v>28003888</v>
      </c>
      <c r="C21" s="3" t="s">
        <v>716</v>
      </c>
      <c r="D21" s="18" t="s">
        <v>491</v>
      </c>
      <c r="E21" s="55">
        <v>6.1927269999999996</v>
      </c>
      <c r="F21" s="55" t="s">
        <v>717</v>
      </c>
      <c r="G21" s="55">
        <v>5.6297709999999999</v>
      </c>
      <c r="H21" s="57">
        <v>1</v>
      </c>
      <c r="I21" s="57">
        <v>1</v>
      </c>
      <c r="J21" s="57">
        <v>1</v>
      </c>
      <c r="K21" s="57">
        <v>1</v>
      </c>
      <c r="L21" s="57">
        <v>0.92300000000000004</v>
      </c>
      <c r="M21" s="6">
        <f t="shared" si="0"/>
        <v>5.9112489999999998</v>
      </c>
      <c r="N21" s="1">
        <f t="shared" si="2"/>
        <v>0.98358908780903664</v>
      </c>
      <c r="O21" s="68">
        <f t="shared" si="1"/>
        <v>5.81424001172208</v>
      </c>
      <c r="P21" s="5" t="s">
        <v>1365</v>
      </c>
      <c r="Q21" s="5">
        <v>11</v>
      </c>
      <c r="R21" s="37" t="s">
        <v>1329</v>
      </c>
    </row>
    <row r="22" spans="1:18" ht="17.25" x14ac:dyDescent="0.25">
      <c r="A22" s="4" t="s">
        <v>80</v>
      </c>
      <c r="B22" s="5">
        <v>28019938</v>
      </c>
      <c r="C22" s="3" t="s">
        <v>9</v>
      </c>
      <c r="D22" s="18" t="s">
        <v>113</v>
      </c>
      <c r="E22" s="55">
        <v>6.1527269999999996</v>
      </c>
      <c r="F22" s="55" t="s">
        <v>208</v>
      </c>
      <c r="G22" s="55">
        <v>5.4465649999999997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6">
        <f t="shared" si="0"/>
        <v>5.7996459999999992</v>
      </c>
      <c r="N22" s="1">
        <f t="shared" si="2"/>
        <v>1</v>
      </c>
      <c r="O22" s="68">
        <f t="shared" si="1"/>
        <v>5.7996459999999992</v>
      </c>
      <c r="P22" s="5" t="s">
        <v>1525</v>
      </c>
      <c r="Q22" s="5">
        <v>28</v>
      </c>
      <c r="R22" s="37" t="s">
        <v>1349</v>
      </c>
    </row>
    <row r="23" spans="1:18" ht="17.25" x14ac:dyDescent="0.25">
      <c r="A23" s="3" t="s">
        <v>526</v>
      </c>
      <c r="B23" s="5">
        <v>28010868</v>
      </c>
      <c r="C23" s="3" t="s">
        <v>532</v>
      </c>
      <c r="D23" s="18" t="s">
        <v>533</v>
      </c>
      <c r="E23" s="55">
        <v>6.0472729999999997</v>
      </c>
      <c r="F23" s="55" t="s">
        <v>494</v>
      </c>
      <c r="G23" s="55">
        <v>5.5419850000000004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6">
        <f t="shared" si="0"/>
        <v>5.7946290000000005</v>
      </c>
      <c r="N23" s="1">
        <f t="shared" si="2"/>
        <v>1</v>
      </c>
      <c r="O23" s="68">
        <f t="shared" si="1"/>
        <v>5.7946290000000005</v>
      </c>
      <c r="P23" s="5" t="s">
        <v>1510</v>
      </c>
      <c r="Q23" s="5">
        <v>21</v>
      </c>
      <c r="R23" s="37" t="s">
        <v>1578</v>
      </c>
    </row>
    <row r="24" spans="1:18" ht="17.25" x14ac:dyDescent="0.25">
      <c r="A24" s="3" t="s">
        <v>499</v>
      </c>
      <c r="B24" s="5">
        <v>28009223</v>
      </c>
      <c r="C24" s="3" t="s">
        <v>505</v>
      </c>
      <c r="D24" s="18" t="s">
        <v>506</v>
      </c>
      <c r="E24" s="55">
        <v>6.0036360000000002</v>
      </c>
      <c r="F24" s="55" t="s">
        <v>507</v>
      </c>
      <c r="G24" s="55">
        <v>5.5</v>
      </c>
      <c r="H24" s="57">
        <v>1</v>
      </c>
      <c r="I24" s="57">
        <v>1</v>
      </c>
      <c r="J24" s="57">
        <v>1</v>
      </c>
      <c r="K24" s="57">
        <v>1</v>
      </c>
      <c r="L24" s="57">
        <v>1</v>
      </c>
      <c r="M24" s="6">
        <f t="shared" si="0"/>
        <v>5.7518180000000001</v>
      </c>
      <c r="N24" s="1">
        <f t="shared" si="2"/>
        <v>1</v>
      </c>
      <c r="O24" s="68">
        <f t="shared" si="1"/>
        <v>5.7518180000000001</v>
      </c>
      <c r="P24" s="5" t="s">
        <v>1370</v>
      </c>
      <c r="Q24" s="5">
        <v>45</v>
      </c>
      <c r="R24" s="37" t="s">
        <v>1319</v>
      </c>
    </row>
    <row r="25" spans="1:18" ht="17.25" x14ac:dyDescent="0.25">
      <c r="A25" s="3" t="s">
        <v>374</v>
      </c>
      <c r="B25" s="5">
        <v>28022637</v>
      </c>
      <c r="C25" s="3" t="s">
        <v>375</v>
      </c>
      <c r="D25" s="18" t="s">
        <v>376</v>
      </c>
      <c r="E25" s="55">
        <v>5.92</v>
      </c>
      <c r="F25" s="55" t="s">
        <v>377</v>
      </c>
      <c r="G25" s="55">
        <v>5.4580149999999996</v>
      </c>
      <c r="H25" s="57"/>
      <c r="I25" s="57"/>
      <c r="J25" s="57"/>
      <c r="K25" s="57">
        <v>1</v>
      </c>
      <c r="L25" s="57">
        <v>1</v>
      </c>
      <c r="M25" s="6">
        <f t="shared" si="0"/>
        <v>5.6890074999999998</v>
      </c>
      <c r="N25" s="1">
        <f>COUNT(H25:L25)/SUM(1/K25,1/L25)</f>
        <v>1</v>
      </c>
      <c r="O25" s="68">
        <f t="shared" si="1"/>
        <v>5.6890074999999998</v>
      </c>
      <c r="P25" s="5" t="s">
        <v>1535</v>
      </c>
      <c r="Q25" s="5">
        <v>80</v>
      </c>
      <c r="R25" s="37" t="s">
        <v>1387</v>
      </c>
    </row>
    <row r="26" spans="1:18" ht="17.25" x14ac:dyDescent="0.25">
      <c r="A26" s="4" t="s">
        <v>80</v>
      </c>
      <c r="B26" s="5">
        <v>28018842</v>
      </c>
      <c r="C26" s="3" t="s">
        <v>16</v>
      </c>
      <c r="D26" s="18" t="s">
        <v>96</v>
      </c>
      <c r="E26" s="55">
        <v>6.0618179999999997</v>
      </c>
      <c r="F26" s="55" t="s">
        <v>194</v>
      </c>
      <c r="G26" s="55">
        <v>5.3015270000000001</v>
      </c>
      <c r="H26" s="57">
        <v>1</v>
      </c>
      <c r="I26" s="57">
        <v>1</v>
      </c>
      <c r="J26" s="57">
        <v>1</v>
      </c>
      <c r="K26" s="57">
        <v>1</v>
      </c>
      <c r="L26" s="57">
        <v>1</v>
      </c>
      <c r="M26" s="6">
        <f t="shared" si="0"/>
        <v>5.6816724999999995</v>
      </c>
      <c r="N26" s="1">
        <f>COUNT(H26:L26)/SUM(1/H26,1/I26,1/J26,1/K26,1/L26)</f>
        <v>1</v>
      </c>
      <c r="O26" s="68">
        <f t="shared" si="1"/>
        <v>5.6816724999999995</v>
      </c>
      <c r="P26" s="5" t="s">
        <v>1305</v>
      </c>
      <c r="Q26" s="5">
        <v>37</v>
      </c>
      <c r="R26" s="37" t="s">
        <v>1567</v>
      </c>
    </row>
    <row r="27" spans="1:18" ht="17.25" x14ac:dyDescent="0.25">
      <c r="A27" s="3" t="s">
        <v>526</v>
      </c>
      <c r="B27" s="5">
        <v>28010825</v>
      </c>
      <c r="C27" s="3" t="s">
        <v>1</v>
      </c>
      <c r="D27" s="18" t="s">
        <v>531</v>
      </c>
      <c r="E27" s="55">
        <v>6.025455</v>
      </c>
      <c r="F27" s="55" t="s">
        <v>516</v>
      </c>
      <c r="G27" s="55">
        <v>5.4198469999999999</v>
      </c>
      <c r="H27" s="58">
        <v>1</v>
      </c>
      <c r="I27" s="58">
        <v>1</v>
      </c>
      <c r="J27" s="58">
        <v>1</v>
      </c>
      <c r="K27" s="58">
        <v>0.96</v>
      </c>
      <c r="L27" s="58">
        <v>1</v>
      </c>
      <c r="M27" s="6">
        <f t="shared" si="0"/>
        <v>5.7226509999999999</v>
      </c>
      <c r="N27" s="1">
        <f>COUNT(H27:L27)/SUM(1/H27,1/I27,1/J27,1/K27,1/L27)</f>
        <v>0.99173553719008256</v>
      </c>
      <c r="O27" s="68">
        <f t="shared" si="1"/>
        <v>5.6753563636363635</v>
      </c>
      <c r="P27" s="5" t="s">
        <v>1363</v>
      </c>
      <c r="Q27" s="5">
        <v>26</v>
      </c>
      <c r="R27" s="37" t="s">
        <v>1364</v>
      </c>
    </row>
    <row r="28" spans="1:18" ht="17.25" x14ac:dyDescent="0.25">
      <c r="A28" s="3" t="s">
        <v>828</v>
      </c>
      <c r="B28" s="5">
        <v>28015002</v>
      </c>
      <c r="C28" s="3" t="s">
        <v>829</v>
      </c>
      <c r="D28" s="18" t="s">
        <v>830</v>
      </c>
      <c r="E28" s="55">
        <v>6.1309089999999999</v>
      </c>
      <c r="F28" s="55" t="s">
        <v>831</v>
      </c>
      <c r="G28" s="55">
        <v>5.1984729999999999</v>
      </c>
      <c r="H28" s="14"/>
      <c r="I28" s="14"/>
      <c r="J28" s="14"/>
      <c r="K28" s="14">
        <v>1</v>
      </c>
      <c r="L28" s="14">
        <v>1</v>
      </c>
      <c r="M28" s="6">
        <f t="shared" si="0"/>
        <v>5.6646909999999995</v>
      </c>
      <c r="N28" s="1">
        <f>COUNT(H28:L28)/SUM(1/K28,1/L28)</f>
        <v>1</v>
      </c>
      <c r="O28" s="68">
        <f t="shared" si="1"/>
        <v>5.6646909999999995</v>
      </c>
      <c r="P28" s="5" t="s">
        <v>1305</v>
      </c>
      <c r="Q28" s="5">
        <v>43</v>
      </c>
      <c r="R28" s="37" t="s">
        <v>1309</v>
      </c>
    </row>
    <row r="29" spans="1:18" ht="17.25" x14ac:dyDescent="0.25">
      <c r="A29" s="3" t="s">
        <v>526</v>
      </c>
      <c r="B29" s="5">
        <v>28027086</v>
      </c>
      <c r="C29" s="3" t="s">
        <v>658</v>
      </c>
      <c r="D29" s="18" t="s">
        <v>659</v>
      </c>
      <c r="E29" s="55">
        <v>6.0290910000000002</v>
      </c>
      <c r="F29" s="55" t="s">
        <v>660</v>
      </c>
      <c r="G29" s="55">
        <v>5.3091600000000003</v>
      </c>
      <c r="H29" s="58">
        <v>1</v>
      </c>
      <c r="I29" s="58">
        <v>1</v>
      </c>
      <c r="J29" s="58">
        <v>0.98699999999999999</v>
      </c>
      <c r="K29" s="58">
        <v>1</v>
      </c>
      <c r="L29" s="58">
        <v>1</v>
      </c>
      <c r="M29" s="6">
        <f t="shared" si="0"/>
        <v>5.6691254999999998</v>
      </c>
      <c r="N29" s="1">
        <f>COUNT(H29:L29)/SUM(1/H29,1/I29,1/J29,1/K29,1/L29)</f>
        <v>0.99737267582861766</v>
      </c>
      <c r="O29" s="68">
        <f t="shared" si="1"/>
        <v>5.6542308695432499</v>
      </c>
      <c r="P29" s="5" t="s">
        <v>1470</v>
      </c>
      <c r="Q29" s="5">
        <v>21</v>
      </c>
      <c r="R29" s="37" t="s">
        <v>1583</v>
      </c>
    </row>
    <row r="30" spans="1:18" ht="17.25" x14ac:dyDescent="0.25">
      <c r="A30" s="4" t="s">
        <v>80</v>
      </c>
      <c r="B30" s="5">
        <v>28020235</v>
      </c>
      <c r="C30" s="3" t="s">
        <v>29</v>
      </c>
      <c r="D30" s="18" t="s">
        <v>115</v>
      </c>
      <c r="E30" s="55">
        <v>5.96</v>
      </c>
      <c r="F30" s="55" t="s">
        <v>210</v>
      </c>
      <c r="G30" s="55">
        <v>5.3854959999999998</v>
      </c>
      <c r="H30" s="14">
        <v>1</v>
      </c>
      <c r="I30" s="14">
        <v>1</v>
      </c>
      <c r="J30" s="14">
        <v>1</v>
      </c>
      <c r="K30" s="14">
        <v>1</v>
      </c>
      <c r="L30" s="14">
        <v>0.97299999999999998</v>
      </c>
      <c r="M30" s="6">
        <f t="shared" si="0"/>
        <v>5.6727480000000003</v>
      </c>
      <c r="N30" s="1">
        <f>COUNT(H30:L30)/SUM(1/H30,1/I30,1/J30,1/K30,1/L30)</f>
        <v>0.99448078495502856</v>
      </c>
      <c r="O30" s="68">
        <f t="shared" si="1"/>
        <v>5.6414388838920688</v>
      </c>
      <c r="P30" s="5" t="s">
        <v>1440</v>
      </c>
      <c r="Q30" s="5">
        <v>66</v>
      </c>
      <c r="R30" s="37" t="s">
        <v>1453</v>
      </c>
    </row>
    <row r="31" spans="1:18" ht="17.25" x14ac:dyDescent="0.25">
      <c r="A31" s="4" t="s">
        <v>80</v>
      </c>
      <c r="B31" s="5">
        <v>28018281</v>
      </c>
      <c r="C31" s="3" t="s">
        <v>37</v>
      </c>
      <c r="D31" s="18" t="s">
        <v>123</v>
      </c>
      <c r="E31" s="55">
        <v>6.3345450000000003</v>
      </c>
      <c r="F31" s="55" t="s">
        <v>126</v>
      </c>
      <c r="G31" s="55">
        <v>5.1068699999999998</v>
      </c>
      <c r="H31" s="57">
        <v>1</v>
      </c>
      <c r="I31" s="57">
        <v>1</v>
      </c>
      <c r="J31" s="57">
        <v>1</v>
      </c>
      <c r="K31" s="57">
        <v>1</v>
      </c>
      <c r="L31" s="57">
        <v>0.92900000000000005</v>
      </c>
      <c r="M31" s="6">
        <f t="shared" si="0"/>
        <v>5.7207074999999996</v>
      </c>
      <c r="N31" s="1">
        <f>COUNT(H31:L31)/SUM(1/H31,1/I31,1/J31,1/K31,1/L31)</f>
        <v>0.98494486853265484</v>
      </c>
      <c r="O31" s="68">
        <f t="shared" si="1"/>
        <v>5.6345814965012719</v>
      </c>
      <c r="P31" s="5" t="s">
        <v>1385</v>
      </c>
      <c r="Q31" s="5">
        <v>26</v>
      </c>
      <c r="R31" s="37" t="s">
        <v>1386</v>
      </c>
    </row>
    <row r="32" spans="1:18" ht="17.25" x14ac:dyDescent="0.25">
      <c r="A32" s="3" t="s">
        <v>489</v>
      </c>
      <c r="B32" s="5">
        <v>28026667</v>
      </c>
      <c r="C32" s="3" t="s">
        <v>497</v>
      </c>
      <c r="D32" s="18" t="s">
        <v>186</v>
      </c>
      <c r="E32" s="55">
        <v>5.8836360000000001</v>
      </c>
      <c r="F32" s="55" t="s">
        <v>498</v>
      </c>
      <c r="G32" s="55">
        <v>5.4923659999999996</v>
      </c>
      <c r="H32" s="57">
        <v>1</v>
      </c>
      <c r="I32" s="57">
        <v>1</v>
      </c>
      <c r="J32" s="57">
        <v>1</v>
      </c>
      <c r="K32" s="57">
        <v>0.93500000000000005</v>
      </c>
      <c r="L32" s="57">
        <v>1</v>
      </c>
      <c r="M32" s="6">
        <f t="shared" si="0"/>
        <v>5.6880009999999999</v>
      </c>
      <c r="N32" s="1">
        <f>COUNT(H32:L32)/SUM(1/H32,1/I32,1/J32,1/K32,1/L32)</f>
        <v>0.98628691983122363</v>
      </c>
      <c r="O32" s="68">
        <f t="shared" si="1"/>
        <v>5.61000098628692</v>
      </c>
      <c r="P32" s="5" t="s">
        <v>1412</v>
      </c>
      <c r="Q32" s="5">
        <v>32</v>
      </c>
      <c r="R32" s="37" t="s">
        <v>1355</v>
      </c>
    </row>
    <row r="33" spans="1:18" ht="17.25" x14ac:dyDescent="0.25">
      <c r="A33" s="4" t="s">
        <v>80</v>
      </c>
      <c r="B33" s="5">
        <v>28020111</v>
      </c>
      <c r="C33" s="3" t="s">
        <v>60</v>
      </c>
      <c r="D33" s="18" t="s">
        <v>114</v>
      </c>
      <c r="E33" s="55">
        <v>5.8109089999999997</v>
      </c>
      <c r="F33" s="55" t="s">
        <v>209</v>
      </c>
      <c r="G33" s="55">
        <v>5.4045800000000002</v>
      </c>
      <c r="H33" s="57">
        <v>1</v>
      </c>
      <c r="I33" s="57">
        <v>1</v>
      </c>
      <c r="J33" s="57">
        <v>1</v>
      </c>
      <c r="K33" s="57">
        <v>1</v>
      </c>
      <c r="L33" s="57">
        <v>1</v>
      </c>
      <c r="M33" s="6">
        <f t="shared" si="0"/>
        <v>5.6077444999999999</v>
      </c>
      <c r="N33" s="1">
        <f>COUNT(H33:L33)/SUM(1/H33,1/I33,1/J33,1/K33,1/L33)</f>
        <v>1</v>
      </c>
      <c r="O33" s="68">
        <f t="shared" si="1"/>
        <v>5.6077444999999999</v>
      </c>
      <c r="P33" s="5" t="s">
        <v>1436</v>
      </c>
      <c r="Q33" s="5">
        <v>35</v>
      </c>
      <c r="R33" s="37" t="s">
        <v>1345</v>
      </c>
    </row>
    <row r="34" spans="1:18" ht="17.25" x14ac:dyDescent="0.25">
      <c r="A34" s="3" t="s">
        <v>242</v>
      </c>
      <c r="B34" s="5">
        <v>28023323</v>
      </c>
      <c r="C34" s="3" t="s">
        <v>244</v>
      </c>
      <c r="D34" s="18" t="s">
        <v>245</v>
      </c>
      <c r="E34" s="55">
        <v>5.6945449999999997</v>
      </c>
      <c r="F34" s="55" t="s">
        <v>246</v>
      </c>
      <c r="G34" s="55">
        <v>5.5190840000000003</v>
      </c>
      <c r="H34" s="57"/>
      <c r="I34" s="57"/>
      <c r="J34" s="57"/>
      <c r="K34" s="57">
        <v>1</v>
      </c>
      <c r="L34" s="57">
        <v>1</v>
      </c>
      <c r="M34" s="6">
        <f t="shared" si="0"/>
        <v>5.6068145000000005</v>
      </c>
      <c r="N34" s="1">
        <f>COUNT(H34:L34)/SUM(1/K34,1/L34)</f>
        <v>1</v>
      </c>
      <c r="O34" s="68">
        <f t="shared" si="1"/>
        <v>5.6068145000000005</v>
      </c>
      <c r="P34" s="5" t="s">
        <v>1299</v>
      </c>
      <c r="Q34" s="5">
        <v>32</v>
      </c>
      <c r="R34" s="37" t="s">
        <v>1300</v>
      </c>
    </row>
    <row r="35" spans="1:18" ht="17.25" x14ac:dyDescent="0.25">
      <c r="A35" s="3" t="s">
        <v>374</v>
      </c>
      <c r="B35" s="5">
        <v>28023056</v>
      </c>
      <c r="C35" s="3" t="s">
        <v>402</v>
      </c>
      <c r="D35" s="18" t="s">
        <v>403</v>
      </c>
      <c r="E35" s="55">
        <v>5.8690910000000001</v>
      </c>
      <c r="F35" s="55" t="s">
        <v>221</v>
      </c>
      <c r="G35" s="55">
        <v>5.324427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6">
        <f t="shared" si="0"/>
        <v>5.5967590000000005</v>
      </c>
      <c r="N35" s="1">
        <f>COUNT(H35:L35)/SUM(1/H35,1/I35,1/J35,1/K35,1/L35)</f>
        <v>1</v>
      </c>
      <c r="O35" s="68">
        <f t="shared" si="1"/>
        <v>5.5967590000000005</v>
      </c>
      <c r="P35" s="5" t="s">
        <v>1389</v>
      </c>
      <c r="Q35" s="5">
        <v>22</v>
      </c>
      <c r="R35" s="37" t="s">
        <v>1505</v>
      </c>
    </row>
    <row r="36" spans="1:18" ht="17.25" x14ac:dyDescent="0.25">
      <c r="A36" s="3" t="s">
        <v>489</v>
      </c>
      <c r="B36" s="5">
        <v>28012119</v>
      </c>
      <c r="C36" s="3" t="s">
        <v>495</v>
      </c>
      <c r="D36" s="18" t="s">
        <v>496</v>
      </c>
      <c r="E36" s="55">
        <v>5.88</v>
      </c>
      <c r="F36" s="55" t="s">
        <v>164</v>
      </c>
      <c r="G36" s="55">
        <v>5.2404580000000003</v>
      </c>
      <c r="H36" s="57">
        <v>1</v>
      </c>
      <c r="I36" s="57">
        <v>1</v>
      </c>
      <c r="J36" s="57">
        <v>1</v>
      </c>
      <c r="K36" s="57">
        <v>1</v>
      </c>
      <c r="L36" s="57">
        <v>1</v>
      </c>
      <c r="M36" s="6">
        <f t="shared" si="0"/>
        <v>5.5602289999999996</v>
      </c>
      <c r="N36" s="1">
        <f>COUNT(H36:L36)/SUM(1/H36,1/I36,1/J36,1/K36,1/L36)</f>
        <v>1</v>
      </c>
      <c r="O36" s="68">
        <f t="shared" si="1"/>
        <v>5.5602289999999996</v>
      </c>
      <c r="P36" s="5" t="s">
        <v>1305</v>
      </c>
      <c r="Q36" s="5">
        <v>43</v>
      </c>
      <c r="R36" s="37" t="s">
        <v>1309</v>
      </c>
    </row>
    <row r="37" spans="1:18" ht="17.25" x14ac:dyDescent="0.25">
      <c r="A37" s="3" t="s">
        <v>499</v>
      </c>
      <c r="B37" s="5">
        <v>28009134</v>
      </c>
      <c r="C37" s="3" t="s">
        <v>29</v>
      </c>
      <c r="D37" s="18" t="s">
        <v>503</v>
      </c>
      <c r="E37" s="55">
        <v>5.8072730000000004</v>
      </c>
      <c r="F37" s="55" t="s">
        <v>504</v>
      </c>
      <c r="G37" s="55">
        <v>5.2824429999999998</v>
      </c>
      <c r="H37" s="57">
        <v>1</v>
      </c>
      <c r="I37" s="57">
        <v>1</v>
      </c>
      <c r="J37" s="57">
        <v>1</v>
      </c>
      <c r="K37" s="57">
        <v>1</v>
      </c>
      <c r="L37" s="57">
        <v>1</v>
      </c>
      <c r="M37" s="6">
        <f t="shared" si="0"/>
        <v>5.5448579999999996</v>
      </c>
      <c r="N37" s="1">
        <f>COUNT(H37:L37)/SUM(1/H37,1/I37,1/J37,1/K37,1/L37)</f>
        <v>1</v>
      </c>
      <c r="O37" s="68">
        <f t="shared" si="1"/>
        <v>5.5448579999999996</v>
      </c>
      <c r="P37" s="5" t="s">
        <v>1533</v>
      </c>
      <c r="Q37" s="5">
        <v>27</v>
      </c>
      <c r="R37" s="37" t="s">
        <v>1323</v>
      </c>
    </row>
    <row r="38" spans="1:18" ht="17.25" x14ac:dyDescent="0.25">
      <c r="A38" s="3" t="s">
        <v>374</v>
      </c>
      <c r="B38" s="5">
        <v>28022882</v>
      </c>
      <c r="C38" s="3" t="s">
        <v>389</v>
      </c>
      <c r="D38" s="18" t="s">
        <v>390</v>
      </c>
      <c r="E38" s="55">
        <v>5.6363640000000004</v>
      </c>
      <c r="F38" s="55" t="s">
        <v>391</v>
      </c>
      <c r="G38" s="55">
        <v>5.8396949999999999</v>
      </c>
      <c r="H38" s="57"/>
      <c r="I38" s="57"/>
      <c r="J38" s="57">
        <v>1</v>
      </c>
      <c r="K38" s="57">
        <v>1</v>
      </c>
      <c r="L38" s="57">
        <v>0.90500000000000003</v>
      </c>
      <c r="M38" s="6">
        <f t="shared" si="0"/>
        <v>5.7380294999999997</v>
      </c>
      <c r="N38" s="1">
        <f>COUNT(H38:L38)/SUM(1/J38,1/K38,1/L38)</f>
        <v>0.96619217081850539</v>
      </c>
      <c r="O38" s="68">
        <f t="shared" si="1"/>
        <v>5.5440391788256225</v>
      </c>
      <c r="P38" s="5" t="s">
        <v>1316</v>
      </c>
      <c r="Q38" s="5">
        <v>15</v>
      </c>
      <c r="R38" s="37" t="s">
        <v>1402</v>
      </c>
    </row>
    <row r="39" spans="1:18" ht="17.25" x14ac:dyDescent="0.25">
      <c r="A39" s="4" t="s">
        <v>80</v>
      </c>
      <c r="B39" s="5">
        <v>28020260</v>
      </c>
      <c r="C39" s="3" t="s">
        <v>62</v>
      </c>
      <c r="D39" s="18" t="s">
        <v>141</v>
      </c>
      <c r="E39" s="55">
        <v>5.9890910000000002</v>
      </c>
      <c r="F39" s="55" t="s">
        <v>95</v>
      </c>
      <c r="G39" s="55">
        <v>5.0725189999999998</v>
      </c>
      <c r="H39" s="57">
        <v>1</v>
      </c>
      <c r="I39" s="57">
        <v>1</v>
      </c>
      <c r="J39" s="57">
        <v>1</v>
      </c>
      <c r="K39" s="57">
        <v>1</v>
      </c>
      <c r="L39" s="57">
        <v>1</v>
      </c>
      <c r="M39" s="6">
        <f t="shared" si="0"/>
        <v>5.530805</v>
      </c>
      <c r="N39" s="1">
        <f t="shared" ref="N39:N53" si="3">COUNT(H39:L39)/SUM(1/H39,1/I39,1/J39,1/K39,1/L39)</f>
        <v>1</v>
      </c>
      <c r="O39" s="68">
        <f t="shared" si="1"/>
        <v>5.530805</v>
      </c>
      <c r="P39" s="5" t="s">
        <v>1307</v>
      </c>
      <c r="Q39" s="5">
        <v>23</v>
      </c>
      <c r="R39" s="37" t="s">
        <v>1379</v>
      </c>
    </row>
    <row r="40" spans="1:18" ht="17.25" x14ac:dyDescent="0.25">
      <c r="A40" s="3" t="s">
        <v>678</v>
      </c>
      <c r="B40" s="5">
        <v>28007204</v>
      </c>
      <c r="C40" s="3" t="s">
        <v>679</v>
      </c>
      <c r="D40" s="18" t="s">
        <v>391</v>
      </c>
      <c r="E40" s="55">
        <v>5.9636360000000002</v>
      </c>
      <c r="F40" s="55" t="s">
        <v>620</v>
      </c>
      <c r="G40" s="55">
        <v>5.0839689999999997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6">
        <f t="shared" si="0"/>
        <v>5.5238025000000004</v>
      </c>
      <c r="N40" s="1">
        <f t="shared" si="3"/>
        <v>1</v>
      </c>
      <c r="O40" s="68">
        <f t="shared" si="1"/>
        <v>5.5238025000000004</v>
      </c>
      <c r="P40" s="5" t="s">
        <v>1366</v>
      </c>
      <c r="Q40" s="5">
        <v>31</v>
      </c>
      <c r="R40" s="37" t="s">
        <v>1559</v>
      </c>
    </row>
    <row r="41" spans="1:18" ht="17.25" x14ac:dyDescent="0.25">
      <c r="A41" s="4" t="s">
        <v>80</v>
      </c>
      <c r="B41" s="5">
        <v>28030087</v>
      </c>
      <c r="C41" s="3" t="s">
        <v>69</v>
      </c>
      <c r="D41" s="18" t="s">
        <v>148</v>
      </c>
      <c r="E41" s="55">
        <v>5.9709089999999998</v>
      </c>
      <c r="F41" s="55" t="s">
        <v>180</v>
      </c>
      <c r="G41" s="55">
        <v>5.0572520000000001</v>
      </c>
      <c r="H41" s="57">
        <v>1</v>
      </c>
      <c r="I41" s="57">
        <v>1</v>
      </c>
      <c r="J41" s="57">
        <v>1</v>
      </c>
      <c r="K41" s="57">
        <v>1</v>
      </c>
      <c r="L41" s="57">
        <v>1</v>
      </c>
      <c r="M41" s="6">
        <f t="shared" si="0"/>
        <v>5.5140805000000004</v>
      </c>
      <c r="N41" s="1">
        <f t="shared" si="3"/>
        <v>1</v>
      </c>
      <c r="O41" s="68">
        <f t="shared" si="1"/>
        <v>5.5140805000000004</v>
      </c>
      <c r="P41" s="5" t="s">
        <v>1340</v>
      </c>
      <c r="Q41" s="5">
        <v>41</v>
      </c>
      <c r="R41" s="37" t="s">
        <v>1375</v>
      </c>
    </row>
    <row r="42" spans="1:18" ht="17.25" x14ac:dyDescent="0.25">
      <c r="A42" s="4" t="s">
        <v>80</v>
      </c>
      <c r="B42" s="5">
        <v>28018877</v>
      </c>
      <c r="C42" s="3" t="s">
        <v>47</v>
      </c>
      <c r="D42" s="18" t="s">
        <v>132</v>
      </c>
      <c r="E42" s="55">
        <v>5.76</v>
      </c>
      <c r="F42" s="55" t="s">
        <v>164</v>
      </c>
      <c r="G42" s="55">
        <v>5.2404580000000003</v>
      </c>
      <c r="H42" s="57">
        <v>1</v>
      </c>
      <c r="I42" s="57">
        <v>1</v>
      </c>
      <c r="J42" s="57">
        <v>1</v>
      </c>
      <c r="K42" s="57">
        <v>1</v>
      </c>
      <c r="L42" s="57">
        <v>1</v>
      </c>
      <c r="M42" s="6">
        <f t="shared" si="0"/>
        <v>5.500229</v>
      </c>
      <c r="N42" s="1">
        <f t="shared" si="3"/>
        <v>1</v>
      </c>
      <c r="O42" s="68">
        <f t="shared" si="1"/>
        <v>5.500229</v>
      </c>
      <c r="P42" s="5" t="s">
        <v>1342</v>
      </c>
      <c r="Q42" s="5">
        <v>40</v>
      </c>
      <c r="R42" s="37" t="s">
        <v>1378</v>
      </c>
    </row>
    <row r="43" spans="1:18" ht="17.25" x14ac:dyDescent="0.25">
      <c r="A43" s="3" t="s">
        <v>1242</v>
      </c>
      <c r="B43" s="5">
        <v>28002199</v>
      </c>
      <c r="C43" s="3" t="s">
        <v>1243</v>
      </c>
      <c r="D43" s="18" t="s">
        <v>503</v>
      </c>
      <c r="E43" s="55">
        <v>5.8072730000000004</v>
      </c>
      <c r="F43" s="55" t="s">
        <v>111</v>
      </c>
      <c r="G43" s="55">
        <v>5.1793889999999996</v>
      </c>
      <c r="H43" s="57">
        <v>1</v>
      </c>
      <c r="I43" s="57">
        <v>1</v>
      </c>
      <c r="J43" s="57">
        <v>1</v>
      </c>
      <c r="K43" s="57">
        <v>1</v>
      </c>
      <c r="L43" s="57">
        <v>1</v>
      </c>
      <c r="M43" s="6">
        <f t="shared" si="0"/>
        <v>5.4933309999999995</v>
      </c>
      <c r="N43" s="1">
        <f t="shared" si="3"/>
        <v>1</v>
      </c>
      <c r="O43" s="68">
        <f t="shared" si="1"/>
        <v>5.4933309999999995</v>
      </c>
      <c r="P43" s="5" t="s">
        <v>1380</v>
      </c>
      <c r="Q43" s="5">
        <v>74</v>
      </c>
      <c r="R43" s="37" t="s">
        <v>1509</v>
      </c>
    </row>
    <row r="44" spans="1:18" ht="17.25" x14ac:dyDescent="0.25">
      <c r="A44" s="3" t="s">
        <v>1124</v>
      </c>
      <c r="B44" s="5">
        <v>28021100</v>
      </c>
      <c r="C44" s="3" t="s">
        <v>1125</v>
      </c>
      <c r="D44" s="18" t="s">
        <v>207</v>
      </c>
      <c r="E44" s="55">
        <v>5.8218180000000004</v>
      </c>
      <c r="F44" s="55" t="s">
        <v>335</v>
      </c>
      <c r="G44" s="55">
        <v>5.1297709999999999</v>
      </c>
      <c r="H44" s="14">
        <v>1</v>
      </c>
      <c r="I44" s="14">
        <v>1</v>
      </c>
      <c r="J44" s="14">
        <v>1</v>
      </c>
      <c r="K44" s="14">
        <v>1</v>
      </c>
      <c r="L44" s="14">
        <v>1</v>
      </c>
      <c r="M44" s="6">
        <f t="shared" si="0"/>
        <v>5.4757945000000001</v>
      </c>
      <c r="N44" s="1">
        <f t="shared" si="3"/>
        <v>1</v>
      </c>
      <c r="O44" s="68">
        <f t="shared" si="1"/>
        <v>5.4757945000000001</v>
      </c>
      <c r="P44" s="5" t="s">
        <v>1370</v>
      </c>
      <c r="Q44" s="5">
        <v>50</v>
      </c>
      <c r="R44" s="37" t="s">
        <v>1323</v>
      </c>
    </row>
    <row r="45" spans="1:18" ht="17.25" x14ac:dyDescent="0.25">
      <c r="A45" s="3" t="s">
        <v>499</v>
      </c>
      <c r="B45" s="5">
        <v>28009126</v>
      </c>
      <c r="C45" s="3" t="s">
        <v>590</v>
      </c>
      <c r="D45" s="18" t="s">
        <v>507</v>
      </c>
      <c r="E45" s="55">
        <v>5.64</v>
      </c>
      <c r="F45" s="55" t="s">
        <v>135</v>
      </c>
      <c r="G45" s="55">
        <v>5.3053439999999998</v>
      </c>
      <c r="H45" s="57">
        <v>1</v>
      </c>
      <c r="I45" s="57">
        <v>1</v>
      </c>
      <c r="J45" s="57">
        <v>1</v>
      </c>
      <c r="K45" s="57">
        <v>1</v>
      </c>
      <c r="L45" s="57">
        <v>1</v>
      </c>
      <c r="M45" s="6">
        <f t="shared" si="0"/>
        <v>5.4726719999999993</v>
      </c>
      <c r="N45" s="1">
        <f t="shared" si="3"/>
        <v>1</v>
      </c>
      <c r="O45" s="68">
        <f t="shared" si="1"/>
        <v>5.4726719999999993</v>
      </c>
      <c r="P45" s="5" t="s">
        <v>1412</v>
      </c>
      <c r="Q45" s="5">
        <v>36</v>
      </c>
      <c r="R45" s="37" t="s">
        <v>1467</v>
      </c>
    </row>
    <row r="46" spans="1:18" ht="17.25" x14ac:dyDescent="0.25">
      <c r="A46" s="3" t="s">
        <v>510</v>
      </c>
      <c r="B46" s="5">
        <v>28009380</v>
      </c>
      <c r="C46" s="3" t="s">
        <v>512</v>
      </c>
      <c r="D46" s="18" t="s">
        <v>513</v>
      </c>
      <c r="E46" s="55">
        <v>5.7854549999999998</v>
      </c>
      <c r="F46" s="55" t="s">
        <v>514</v>
      </c>
      <c r="G46" s="55">
        <v>5.1450379999999996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6">
        <f t="shared" si="0"/>
        <v>5.4652464999999992</v>
      </c>
      <c r="N46" s="1">
        <f t="shared" si="3"/>
        <v>1</v>
      </c>
      <c r="O46" s="68">
        <f t="shared" si="1"/>
        <v>5.4652464999999992</v>
      </c>
      <c r="P46" s="5" t="s">
        <v>1299</v>
      </c>
      <c r="Q46" s="5">
        <v>32</v>
      </c>
      <c r="R46" s="37" t="s">
        <v>1300</v>
      </c>
    </row>
    <row r="47" spans="1:18" ht="17.25" x14ac:dyDescent="0.25">
      <c r="A47" s="3" t="s">
        <v>1124</v>
      </c>
      <c r="B47" s="5">
        <v>28021770</v>
      </c>
      <c r="C47" s="3" t="s">
        <v>1130</v>
      </c>
      <c r="D47" s="18" t="s">
        <v>1131</v>
      </c>
      <c r="E47" s="55">
        <v>5.6909090000000004</v>
      </c>
      <c r="F47" s="55" t="s">
        <v>468</v>
      </c>
      <c r="G47" s="55">
        <v>5.2137399999999996</v>
      </c>
      <c r="H47" s="57">
        <v>1</v>
      </c>
      <c r="I47" s="57">
        <v>1</v>
      </c>
      <c r="J47" s="57">
        <v>1</v>
      </c>
      <c r="K47" s="57">
        <v>1</v>
      </c>
      <c r="L47" s="57">
        <v>1</v>
      </c>
      <c r="M47" s="6">
        <f t="shared" si="0"/>
        <v>5.4523244999999996</v>
      </c>
      <c r="N47" s="1">
        <f t="shared" si="3"/>
        <v>1</v>
      </c>
      <c r="O47" s="68">
        <f t="shared" si="1"/>
        <v>5.4523244999999996</v>
      </c>
      <c r="P47" s="5" t="s">
        <v>1368</v>
      </c>
      <c r="Q47" s="5">
        <v>48</v>
      </c>
      <c r="R47" s="37" t="s">
        <v>1577</v>
      </c>
    </row>
    <row r="48" spans="1:18" ht="17.25" x14ac:dyDescent="0.25">
      <c r="A48" s="4" t="s">
        <v>80</v>
      </c>
      <c r="B48" s="5">
        <v>28018893</v>
      </c>
      <c r="C48" s="3" t="s">
        <v>17</v>
      </c>
      <c r="D48" s="18" t="s">
        <v>98</v>
      </c>
      <c r="E48" s="55">
        <v>5.7963639999999996</v>
      </c>
      <c r="F48" s="55" t="s">
        <v>126</v>
      </c>
      <c r="G48" s="55">
        <v>5.1068699999999998</v>
      </c>
      <c r="H48" s="57">
        <v>1</v>
      </c>
      <c r="I48" s="57">
        <v>1</v>
      </c>
      <c r="J48" s="57">
        <v>1</v>
      </c>
      <c r="K48" s="57">
        <v>1</v>
      </c>
      <c r="L48" s="57">
        <v>1</v>
      </c>
      <c r="M48" s="6">
        <f t="shared" si="0"/>
        <v>5.4516169999999997</v>
      </c>
      <c r="N48" s="1">
        <f t="shared" si="3"/>
        <v>1</v>
      </c>
      <c r="O48" s="68">
        <f t="shared" si="1"/>
        <v>5.4516169999999997</v>
      </c>
      <c r="P48" s="5" t="s">
        <v>1484</v>
      </c>
      <c r="Q48" s="5">
        <v>65</v>
      </c>
      <c r="R48" s="37" t="s">
        <v>1497</v>
      </c>
    </row>
    <row r="49" spans="1:18" ht="17.25" x14ac:dyDescent="0.25">
      <c r="A49" s="4" t="s">
        <v>80</v>
      </c>
      <c r="B49" s="5">
        <v>28019482</v>
      </c>
      <c r="C49" s="3" t="s">
        <v>58</v>
      </c>
      <c r="D49" s="18" t="s">
        <v>139</v>
      </c>
      <c r="E49" s="55">
        <v>5.8509089999999997</v>
      </c>
      <c r="F49" s="55" t="s">
        <v>172</v>
      </c>
      <c r="G49" s="55">
        <v>5.0496179999999997</v>
      </c>
      <c r="H49" s="57">
        <v>1</v>
      </c>
      <c r="I49" s="57">
        <v>1</v>
      </c>
      <c r="J49" s="57">
        <v>1</v>
      </c>
      <c r="K49" s="57">
        <v>1</v>
      </c>
      <c r="L49" s="57">
        <v>1</v>
      </c>
      <c r="M49" s="6">
        <f t="shared" si="0"/>
        <v>5.4502635000000001</v>
      </c>
      <c r="N49" s="1">
        <f t="shared" si="3"/>
        <v>1</v>
      </c>
      <c r="O49" s="68">
        <f t="shared" si="1"/>
        <v>5.4502635000000001</v>
      </c>
      <c r="P49" s="5" t="s">
        <v>1389</v>
      </c>
      <c r="Q49" s="5">
        <v>16</v>
      </c>
      <c r="R49" s="37" t="s">
        <v>1384</v>
      </c>
    </row>
    <row r="50" spans="1:18" ht="17.25" x14ac:dyDescent="0.25">
      <c r="A50" s="3" t="s">
        <v>510</v>
      </c>
      <c r="B50" s="5">
        <v>28009363</v>
      </c>
      <c r="C50" s="3" t="s">
        <v>511</v>
      </c>
      <c r="D50" s="18">
        <v>203.6</v>
      </c>
      <c r="E50" s="55">
        <v>5.6218180000000002</v>
      </c>
      <c r="F50" s="55" t="s">
        <v>89</v>
      </c>
      <c r="G50" s="55">
        <v>5.278626</v>
      </c>
      <c r="H50" s="57">
        <v>1</v>
      </c>
      <c r="I50" s="57">
        <v>1</v>
      </c>
      <c r="J50" s="57">
        <v>1</v>
      </c>
      <c r="K50" s="57">
        <v>1</v>
      </c>
      <c r="L50" s="57">
        <v>1</v>
      </c>
      <c r="M50" s="6">
        <f t="shared" si="0"/>
        <v>5.4502220000000001</v>
      </c>
      <c r="N50" s="1">
        <f t="shared" si="3"/>
        <v>1</v>
      </c>
      <c r="O50" s="68">
        <f t="shared" si="1"/>
        <v>5.4502220000000001</v>
      </c>
      <c r="P50" s="5" t="s">
        <v>1510</v>
      </c>
      <c r="Q50" s="5">
        <v>16</v>
      </c>
      <c r="R50" s="37" t="s">
        <v>1304</v>
      </c>
    </row>
    <row r="51" spans="1:18" ht="17.25" x14ac:dyDescent="0.25">
      <c r="A51" s="4" t="s">
        <v>80</v>
      </c>
      <c r="B51" s="5">
        <v>28018885</v>
      </c>
      <c r="C51" s="3" t="s">
        <v>3</v>
      </c>
      <c r="D51" s="18" t="s">
        <v>97</v>
      </c>
      <c r="E51" s="55">
        <v>5.7672730000000003</v>
      </c>
      <c r="F51" s="55" t="s">
        <v>195</v>
      </c>
      <c r="G51" s="55">
        <v>5.1335879999999996</v>
      </c>
      <c r="H51" s="57">
        <v>1</v>
      </c>
      <c r="I51" s="57">
        <v>1</v>
      </c>
      <c r="J51" s="57">
        <v>1</v>
      </c>
      <c r="K51" s="57">
        <v>0.98599999999999999</v>
      </c>
      <c r="L51" s="57">
        <v>1</v>
      </c>
      <c r="M51" s="6">
        <f t="shared" si="0"/>
        <v>5.4504304999999995</v>
      </c>
      <c r="N51" s="1">
        <f t="shared" si="3"/>
        <v>0.99716828478964403</v>
      </c>
      <c r="O51" s="68">
        <f t="shared" si="1"/>
        <v>5.434996433050161</v>
      </c>
      <c r="P51" s="5" t="s">
        <v>1572</v>
      </c>
      <c r="Q51" s="5">
        <v>67</v>
      </c>
      <c r="R51" s="37" t="s">
        <v>1536</v>
      </c>
    </row>
    <row r="52" spans="1:18" ht="17.25" x14ac:dyDescent="0.25">
      <c r="A52" s="3" t="s">
        <v>374</v>
      </c>
      <c r="B52" s="5">
        <v>28022920</v>
      </c>
      <c r="C52" s="3" t="s">
        <v>395</v>
      </c>
      <c r="D52" s="18" t="s">
        <v>396</v>
      </c>
      <c r="E52" s="55">
        <v>5.592727</v>
      </c>
      <c r="F52" s="55" t="s">
        <v>397</v>
      </c>
      <c r="G52" s="55">
        <v>5.2633590000000003</v>
      </c>
      <c r="H52" s="57">
        <v>1</v>
      </c>
      <c r="I52" s="57">
        <v>1</v>
      </c>
      <c r="J52" s="57">
        <v>1</v>
      </c>
      <c r="K52" s="57">
        <v>1</v>
      </c>
      <c r="L52" s="57">
        <v>1</v>
      </c>
      <c r="M52" s="6">
        <f t="shared" si="0"/>
        <v>5.4280430000000006</v>
      </c>
      <c r="N52" s="1">
        <f t="shared" si="3"/>
        <v>1</v>
      </c>
      <c r="O52" s="68">
        <f t="shared" si="1"/>
        <v>5.4280430000000006</v>
      </c>
      <c r="P52" s="5" t="s">
        <v>1310</v>
      </c>
      <c r="Q52" s="5">
        <v>22</v>
      </c>
      <c r="R52" s="37" t="s">
        <v>1356</v>
      </c>
    </row>
    <row r="53" spans="1:18" ht="17.25" x14ac:dyDescent="0.25">
      <c r="A53" s="3" t="s">
        <v>489</v>
      </c>
      <c r="B53" s="5">
        <v>28011422</v>
      </c>
      <c r="C53" s="3" t="s">
        <v>557</v>
      </c>
      <c r="D53" s="18" t="s">
        <v>198</v>
      </c>
      <c r="E53" s="55">
        <v>5.6036359999999998</v>
      </c>
      <c r="F53" s="55" t="s">
        <v>558</v>
      </c>
      <c r="G53" s="55">
        <v>5.2519080000000002</v>
      </c>
      <c r="H53" s="57">
        <v>1</v>
      </c>
      <c r="I53" s="57">
        <v>1</v>
      </c>
      <c r="J53" s="57">
        <v>1</v>
      </c>
      <c r="K53" s="57">
        <v>1</v>
      </c>
      <c r="L53" s="57">
        <v>1</v>
      </c>
      <c r="M53" s="6">
        <f t="shared" si="0"/>
        <v>5.427772</v>
      </c>
      <c r="N53" s="1">
        <f t="shared" si="3"/>
        <v>1</v>
      </c>
      <c r="O53" s="68">
        <f t="shared" si="1"/>
        <v>5.427772</v>
      </c>
      <c r="P53" s="5" t="s">
        <v>1399</v>
      </c>
      <c r="Q53" s="5">
        <v>17</v>
      </c>
      <c r="R53" s="37" t="s">
        <v>1469</v>
      </c>
    </row>
    <row r="54" spans="1:18" ht="17.25" x14ac:dyDescent="0.25">
      <c r="A54" s="3" t="s">
        <v>510</v>
      </c>
      <c r="B54" s="5">
        <v>28009452</v>
      </c>
      <c r="C54" s="3" t="s">
        <v>623</v>
      </c>
      <c r="D54" s="18" t="s">
        <v>213</v>
      </c>
      <c r="E54" s="55">
        <v>5.578182</v>
      </c>
      <c r="F54" s="55" t="s">
        <v>122</v>
      </c>
      <c r="G54" s="55">
        <v>5.2709919999999997</v>
      </c>
      <c r="H54" s="58">
        <v>1</v>
      </c>
      <c r="I54" s="58"/>
      <c r="J54" s="58">
        <v>1</v>
      </c>
      <c r="K54" s="58">
        <v>1</v>
      </c>
      <c r="L54" s="58">
        <v>1</v>
      </c>
      <c r="M54" s="6">
        <f t="shared" si="0"/>
        <v>5.4245869999999998</v>
      </c>
      <c r="N54" s="1">
        <f>COUNT(H54:L54)/SUM(1/H54,1/J54,1/K54,1/L54)</f>
        <v>1</v>
      </c>
      <c r="O54" s="68">
        <f t="shared" si="1"/>
        <v>5.4245869999999998</v>
      </c>
      <c r="P54" s="5" t="s">
        <v>1455</v>
      </c>
      <c r="Q54" s="5">
        <v>13</v>
      </c>
      <c r="R54" s="37" t="s">
        <v>1323</v>
      </c>
    </row>
    <row r="55" spans="1:18" ht="17.25" x14ac:dyDescent="0.25">
      <c r="A55" s="3" t="s">
        <v>976</v>
      </c>
      <c r="B55" s="5">
        <v>28012674</v>
      </c>
      <c r="C55" s="3" t="s">
        <v>978</v>
      </c>
      <c r="D55" s="18" t="s">
        <v>717</v>
      </c>
      <c r="E55" s="55">
        <v>5.763636</v>
      </c>
      <c r="F55" s="55" t="s">
        <v>383</v>
      </c>
      <c r="G55" s="55">
        <v>5.068702</v>
      </c>
      <c r="H55" s="59">
        <v>1</v>
      </c>
      <c r="I55" s="59">
        <v>1</v>
      </c>
      <c r="J55" s="59">
        <v>1</v>
      </c>
      <c r="K55" s="59">
        <v>1</v>
      </c>
      <c r="L55" s="59">
        <v>1</v>
      </c>
      <c r="M55" s="6">
        <f t="shared" si="0"/>
        <v>5.416169</v>
      </c>
      <c r="N55" s="1">
        <f>COUNT(H55:L55)/SUM(1/H55,1/I55,1/J55,1/K55,1/L55)</f>
        <v>1</v>
      </c>
      <c r="O55" s="68">
        <f t="shared" si="1"/>
        <v>5.416169</v>
      </c>
      <c r="P55" s="5" t="s">
        <v>1312</v>
      </c>
      <c r="Q55" s="5">
        <v>37</v>
      </c>
      <c r="R55" s="37" t="s">
        <v>1473</v>
      </c>
    </row>
    <row r="56" spans="1:18" ht="17.25" x14ac:dyDescent="0.25">
      <c r="A56" s="3" t="s">
        <v>1109</v>
      </c>
      <c r="B56" s="5">
        <v>28030745</v>
      </c>
      <c r="C56" s="3" t="s">
        <v>1196</v>
      </c>
      <c r="D56" s="18" t="s">
        <v>106</v>
      </c>
      <c r="E56" s="55">
        <v>5.6763640000000004</v>
      </c>
      <c r="F56" s="55" t="s">
        <v>110</v>
      </c>
      <c r="G56" s="55">
        <v>5.1259540000000001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6">
        <f t="shared" si="0"/>
        <v>5.4011589999999998</v>
      </c>
      <c r="N56" s="1">
        <f>COUNT(H56:L56)/SUM(1/H56,1/I56,1/J56,1/K56,1/L56)</f>
        <v>1</v>
      </c>
      <c r="O56" s="68">
        <f t="shared" si="1"/>
        <v>5.4011589999999998</v>
      </c>
      <c r="P56" s="5" t="s">
        <v>1424</v>
      </c>
      <c r="Q56" s="5">
        <v>75</v>
      </c>
      <c r="R56" s="37" t="s">
        <v>1476</v>
      </c>
    </row>
    <row r="57" spans="1:18" ht="30" x14ac:dyDescent="0.25">
      <c r="A57" s="3" t="s">
        <v>510</v>
      </c>
      <c r="B57" s="5">
        <v>28009657</v>
      </c>
      <c r="C57" s="13" t="s">
        <v>626</v>
      </c>
      <c r="D57" s="18" t="s">
        <v>627</v>
      </c>
      <c r="E57" s="55">
        <v>5.6981820000000001</v>
      </c>
      <c r="F57" s="55" t="s">
        <v>128</v>
      </c>
      <c r="G57" s="55">
        <v>5.0916030000000001</v>
      </c>
      <c r="H57" s="57">
        <v>1</v>
      </c>
      <c r="I57" s="57">
        <v>1</v>
      </c>
      <c r="J57" s="57">
        <v>1</v>
      </c>
      <c r="K57" s="57">
        <v>1</v>
      </c>
      <c r="L57" s="57">
        <v>1</v>
      </c>
      <c r="M57" s="6">
        <f t="shared" si="0"/>
        <v>5.3948925000000001</v>
      </c>
      <c r="N57" s="1">
        <f>COUNT(H57:L57)/SUM(1/H57,1/I57,1/J57,1/K57,1/L57)</f>
        <v>1</v>
      </c>
      <c r="O57" s="68">
        <f t="shared" si="1"/>
        <v>5.3948925000000001</v>
      </c>
      <c r="P57" s="5" t="s">
        <v>1446</v>
      </c>
      <c r="Q57" s="5">
        <v>11</v>
      </c>
      <c r="R57" s="37" t="s">
        <v>1589</v>
      </c>
    </row>
    <row r="58" spans="1:18" ht="17.25" x14ac:dyDescent="0.25">
      <c r="A58" s="3" t="s">
        <v>235</v>
      </c>
      <c r="B58" s="5">
        <v>28025210</v>
      </c>
      <c r="C58" s="3" t="s">
        <v>350</v>
      </c>
      <c r="D58" s="18" t="s">
        <v>351</v>
      </c>
      <c r="E58" s="55">
        <v>5.6727270000000001</v>
      </c>
      <c r="F58" s="55" t="s">
        <v>212</v>
      </c>
      <c r="G58" s="55">
        <v>5.0877860000000004</v>
      </c>
      <c r="H58" s="57">
        <v>1</v>
      </c>
      <c r="I58" s="57">
        <v>1</v>
      </c>
      <c r="J58" s="57">
        <v>1</v>
      </c>
      <c r="K58" s="57">
        <v>1</v>
      </c>
      <c r="L58" s="57">
        <v>1</v>
      </c>
      <c r="M58" s="6">
        <f t="shared" si="0"/>
        <v>5.3802564999999998</v>
      </c>
      <c r="N58" s="1">
        <f>COUNT(H58:L58)/SUM(1/H58,1/I58,1/J58,1/K58,1/L58)</f>
        <v>1</v>
      </c>
      <c r="O58" s="68">
        <f t="shared" si="1"/>
        <v>5.3802564999999998</v>
      </c>
      <c r="P58" s="5" t="s">
        <v>1344</v>
      </c>
      <c r="Q58" s="5">
        <v>37</v>
      </c>
      <c r="R58" s="37" t="s">
        <v>1481</v>
      </c>
    </row>
    <row r="59" spans="1:18" ht="17.25" x14ac:dyDescent="0.25">
      <c r="A59" s="3" t="s">
        <v>817</v>
      </c>
      <c r="B59" s="5">
        <v>28014553</v>
      </c>
      <c r="C59" s="3" t="s">
        <v>824</v>
      </c>
      <c r="D59" s="18" t="s">
        <v>825</v>
      </c>
      <c r="E59" s="55">
        <v>5.6509090000000004</v>
      </c>
      <c r="F59" s="55" t="s">
        <v>126</v>
      </c>
      <c r="G59" s="55">
        <v>5.1068699999999998</v>
      </c>
      <c r="H59" s="57"/>
      <c r="I59" s="57"/>
      <c r="J59" s="57">
        <v>1</v>
      </c>
      <c r="K59" s="57">
        <v>1</v>
      </c>
      <c r="L59" s="57">
        <v>1</v>
      </c>
      <c r="M59" s="6">
        <f t="shared" si="0"/>
        <v>5.3788894999999997</v>
      </c>
      <c r="N59" s="1">
        <f>COUNT(H59:L59)/SUM(1/J59,1/K59,1/L59)</f>
        <v>1</v>
      </c>
      <c r="O59" s="68">
        <f t="shared" si="1"/>
        <v>5.3788894999999997</v>
      </c>
      <c r="P59" s="5" t="s">
        <v>1334</v>
      </c>
      <c r="Q59" s="5">
        <v>33</v>
      </c>
      <c r="R59" s="37" t="s">
        <v>1323</v>
      </c>
    </row>
    <row r="60" spans="1:18" ht="17.25" x14ac:dyDescent="0.25">
      <c r="A60" s="3" t="s">
        <v>1109</v>
      </c>
      <c r="B60" s="5">
        <v>28021002</v>
      </c>
      <c r="C60" s="3" t="s">
        <v>1120</v>
      </c>
      <c r="D60" s="18" t="s">
        <v>1121</v>
      </c>
      <c r="E60" s="55">
        <v>5.8581820000000002</v>
      </c>
      <c r="F60" s="55" t="s">
        <v>180</v>
      </c>
      <c r="G60" s="55">
        <v>5.0572520000000001</v>
      </c>
      <c r="H60" s="57">
        <v>1</v>
      </c>
      <c r="I60" s="57">
        <v>0.97899999999999998</v>
      </c>
      <c r="J60" s="57">
        <v>1</v>
      </c>
      <c r="K60" s="57">
        <v>0.94599999999999995</v>
      </c>
      <c r="L60" s="57">
        <v>1</v>
      </c>
      <c r="M60" s="6">
        <f t="shared" si="0"/>
        <v>5.4577170000000006</v>
      </c>
      <c r="N60" s="1">
        <f>COUNT(H60:L60)/SUM(1/H60,1/I60,1/J60,1/K60,1/L60)</f>
        <v>0.98453629947004306</v>
      </c>
      <c r="O60" s="68">
        <f t="shared" si="1"/>
        <v>5.3733204987347456</v>
      </c>
      <c r="P60" s="5" t="s">
        <v>1303</v>
      </c>
      <c r="Q60" s="5">
        <v>58</v>
      </c>
      <c r="R60" s="37" t="s">
        <v>1569</v>
      </c>
    </row>
    <row r="61" spans="1:18" ht="17.25" x14ac:dyDescent="0.25">
      <c r="A61" s="3" t="s">
        <v>817</v>
      </c>
      <c r="B61" s="5">
        <v>28014081</v>
      </c>
      <c r="C61" s="3" t="s">
        <v>818</v>
      </c>
      <c r="D61" s="18" t="s">
        <v>221</v>
      </c>
      <c r="E61" s="55">
        <v>5.4727269999999999</v>
      </c>
      <c r="F61" s="55" t="s">
        <v>397</v>
      </c>
      <c r="G61" s="55">
        <v>5.2633590000000003</v>
      </c>
      <c r="H61" s="57"/>
      <c r="I61" s="57"/>
      <c r="J61" s="57">
        <v>1</v>
      </c>
      <c r="K61" s="57">
        <v>1</v>
      </c>
      <c r="L61" s="57">
        <v>1</v>
      </c>
      <c r="M61" s="6">
        <f t="shared" si="0"/>
        <v>5.3680430000000001</v>
      </c>
      <c r="N61" s="1">
        <f>COUNT(H61:L61)/SUM(1/J61,1/K61,1/L61)</f>
        <v>1</v>
      </c>
      <c r="O61" s="68">
        <f t="shared" si="1"/>
        <v>5.3680430000000001</v>
      </c>
      <c r="P61" s="5" t="s">
        <v>1314</v>
      </c>
      <c r="Q61" s="5">
        <v>28</v>
      </c>
      <c r="R61" s="37" t="s">
        <v>1439</v>
      </c>
    </row>
    <row r="62" spans="1:18" ht="17.25" x14ac:dyDescent="0.25">
      <c r="A62" s="3" t="s">
        <v>678</v>
      </c>
      <c r="B62" s="5">
        <v>28007476</v>
      </c>
      <c r="C62" s="3" t="s">
        <v>745</v>
      </c>
      <c r="D62" s="18" t="s">
        <v>117</v>
      </c>
      <c r="E62" s="55">
        <v>5.7818180000000003</v>
      </c>
      <c r="F62" s="55" t="s">
        <v>201</v>
      </c>
      <c r="G62" s="55">
        <v>4.9541979999999999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6">
        <f t="shared" si="0"/>
        <v>5.3680079999999997</v>
      </c>
      <c r="N62" s="1">
        <f>COUNT(H62:L62)/SUM(1/H62,1/I62,1/J62,1/K62,1/L62)</f>
        <v>1</v>
      </c>
      <c r="O62" s="68">
        <f t="shared" si="1"/>
        <v>5.3680079999999997</v>
      </c>
      <c r="P62" s="5" t="s">
        <v>1449</v>
      </c>
      <c r="Q62" s="5">
        <v>15</v>
      </c>
      <c r="R62" s="37" t="s">
        <v>1450</v>
      </c>
    </row>
    <row r="63" spans="1:18" ht="17.25" x14ac:dyDescent="0.25">
      <c r="A63" s="3" t="s">
        <v>227</v>
      </c>
      <c r="B63" s="5">
        <v>28024990</v>
      </c>
      <c r="C63" s="3" t="s">
        <v>230</v>
      </c>
      <c r="D63" s="18" t="s">
        <v>231</v>
      </c>
      <c r="E63" s="55">
        <v>5.7127270000000001</v>
      </c>
      <c r="F63" s="55" t="s">
        <v>232</v>
      </c>
      <c r="G63" s="55">
        <v>5.0229010000000001</v>
      </c>
      <c r="H63" s="14">
        <v>1</v>
      </c>
      <c r="I63" s="14">
        <v>1</v>
      </c>
      <c r="J63" s="14">
        <v>1</v>
      </c>
      <c r="K63" s="14">
        <v>1</v>
      </c>
      <c r="L63" s="14">
        <v>1</v>
      </c>
      <c r="M63" s="6">
        <f t="shared" si="0"/>
        <v>5.3678140000000001</v>
      </c>
      <c r="N63" s="1">
        <f>COUNT(H63:L63)/SUM(1/H63,1/I63,1/J63,1/K63,1/L63)</f>
        <v>1</v>
      </c>
      <c r="O63" s="68">
        <f t="shared" si="1"/>
        <v>5.3678140000000001</v>
      </c>
      <c r="P63" s="5" t="s">
        <v>1370</v>
      </c>
      <c r="Q63" s="5">
        <v>38</v>
      </c>
      <c r="R63" s="37" t="s">
        <v>1459</v>
      </c>
    </row>
    <row r="64" spans="1:18" ht="17.25" x14ac:dyDescent="0.25">
      <c r="A64" s="3" t="s">
        <v>510</v>
      </c>
      <c r="B64" s="5">
        <v>28009533</v>
      </c>
      <c r="C64" s="3" t="s">
        <v>518</v>
      </c>
      <c r="D64" s="18" t="s">
        <v>519</v>
      </c>
      <c r="E64" s="55">
        <v>5.5854549999999996</v>
      </c>
      <c r="F64" s="55" t="s">
        <v>520</v>
      </c>
      <c r="G64" s="55">
        <v>5.1374050000000002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6">
        <f t="shared" si="0"/>
        <v>5.3614300000000004</v>
      </c>
      <c r="N64" s="1">
        <f>COUNT(H64:L64)/SUM(1/H64,1/I64,1/J64,1/K64,1/L64)</f>
        <v>1</v>
      </c>
      <c r="O64" s="68">
        <f t="shared" si="1"/>
        <v>5.3614300000000004</v>
      </c>
      <c r="P64" s="5" t="s">
        <v>1310</v>
      </c>
      <c r="Q64" s="5">
        <v>25</v>
      </c>
      <c r="R64" s="37" t="s">
        <v>1323</v>
      </c>
    </row>
    <row r="65" spans="1:18" ht="17.25" x14ac:dyDescent="0.25">
      <c r="A65" s="4" t="s">
        <v>80</v>
      </c>
      <c r="B65" s="5">
        <v>28018290</v>
      </c>
      <c r="C65" s="3" t="s">
        <v>22</v>
      </c>
      <c r="D65" s="18" t="s">
        <v>88</v>
      </c>
      <c r="E65" s="55">
        <v>5.7090909999999999</v>
      </c>
      <c r="F65" s="55" t="s">
        <v>187</v>
      </c>
      <c r="G65" s="55">
        <v>4.9847330000000003</v>
      </c>
      <c r="H65" s="57">
        <v>1</v>
      </c>
      <c r="I65" s="57">
        <v>1</v>
      </c>
      <c r="J65" s="57">
        <v>1</v>
      </c>
      <c r="K65" s="57">
        <v>1</v>
      </c>
      <c r="L65" s="57">
        <v>1</v>
      </c>
      <c r="M65" s="6">
        <f t="shared" si="0"/>
        <v>5.3469119999999997</v>
      </c>
      <c r="N65" s="1">
        <f>COUNT(H65:L65)/SUM(1/H65,1/I65,1/J65,1/K65,1/L65)</f>
        <v>1</v>
      </c>
      <c r="O65" s="68">
        <f t="shared" si="1"/>
        <v>5.3469119999999997</v>
      </c>
      <c r="P65" s="5" t="s">
        <v>1324</v>
      </c>
      <c r="Q65" s="5">
        <v>48</v>
      </c>
      <c r="R65" s="37" t="s">
        <v>1300</v>
      </c>
    </row>
    <row r="66" spans="1:18" ht="17.25" x14ac:dyDescent="0.25">
      <c r="A66" s="3" t="s">
        <v>510</v>
      </c>
      <c r="B66" s="5">
        <v>28010019</v>
      </c>
      <c r="C66" s="3" t="s">
        <v>640</v>
      </c>
      <c r="D66" s="18" t="s">
        <v>210</v>
      </c>
      <c r="E66" s="55">
        <v>5.5309090000000003</v>
      </c>
      <c r="F66" s="55" t="s">
        <v>641</v>
      </c>
      <c r="G66" s="55">
        <v>5.1412209999999998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6">
        <f t="shared" si="0"/>
        <v>5.3360649999999996</v>
      </c>
      <c r="N66" s="1">
        <f>COUNT(H66:L66)/SUM(1/H66,1/I66,1/J66,1/K66,1/L66)</f>
        <v>1</v>
      </c>
      <c r="O66" s="68">
        <f t="shared" si="1"/>
        <v>5.3360649999999996</v>
      </c>
      <c r="P66" s="5" t="s">
        <v>1399</v>
      </c>
      <c r="Q66" s="5">
        <v>14</v>
      </c>
      <c r="R66" s="37" t="s">
        <v>1332</v>
      </c>
    </row>
    <row r="67" spans="1:18" ht="17.25" x14ac:dyDescent="0.25">
      <c r="A67" s="3" t="s">
        <v>510</v>
      </c>
      <c r="B67" s="5">
        <v>28009401</v>
      </c>
      <c r="C67" s="3" t="s">
        <v>515</v>
      </c>
      <c r="D67" s="18" t="s">
        <v>516</v>
      </c>
      <c r="E67" s="55">
        <v>5.5636359999999998</v>
      </c>
      <c r="F67" s="55" t="s">
        <v>517</v>
      </c>
      <c r="G67" s="55">
        <v>5.1030530000000001</v>
      </c>
      <c r="H67" s="58">
        <v>1</v>
      </c>
      <c r="I67" s="58">
        <v>1</v>
      </c>
      <c r="J67" s="58"/>
      <c r="K67" s="58">
        <v>1</v>
      </c>
      <c r="L67" s="58">
        <v>1</v>
      </c>
      <c r="M67" s="6">
        <f t="shared" si="0"/>
        <v>5.3333444999999999</v>
      </c>
      <c r="N67" s="1">
        <f>COUNT(H67:L67)/SUM(1/H67,1/I67,1/K67,1/L67)</f>
        <v>1</v>
      </c>
      <c r="O67" s="68">
        <f t="shared" si="1"/>
        <v>5.3333444999999999</v>
      </c>
      <c r="P67" s="5" t="s">
        <v>1446</v>
      </c>
      <c r="Q67" s="5">
        <v>16</v>
      </c>
      <c r="R67" s="37" t="s">
        <v>1300</v>
      </c>
    </row>
    <row r="68" spans="1:18" ht="17.25" x14ac:dyDescent="0.25">
      <c r="A68" s="4" t="s">
        <v>80</v>
      </c>
      <c r="B68" s="5">
        <v>28019172</v>
      </c>
      <c r="C68" s="3" t="s">
        <v>10</v>
      </c>
      <c r="D68" s="18" t="s">
        <v>106</v>
      </c>
      <c r="E68" s="55">
        <v>5.6763640000000004</v>
      </c>
      <c r="F68" s="55" t="s">
        <v>203</v>
      </c>
      <c r="G68" s="55">
        <v>4.98855</v>
      </c>
      <c r="H68" s="57">
        <v>1</v>
      </c>
      <c r="I68" s="57">
        <v>1</v>
      </c>
      <c r="J68" s="57">
        <v>1</v>
      </c>
      <c r="K68" s="57">
        <v>1</v>
      </c>
      <c r="L68" s="57">
        <v>1</v>
      </c>
      <c r="M68" s="6">
        <f t="shared" si="0"/>
        <v>5.3324569999999998</v>
      </c>
      <c r="N68" s="1">
        <f>COUNT(H68:L68)/SUM(1/H68,1/I68,1/J68,1/K68,1/L68)</f>
        <v>1</v>
      </c>
      <c r="O68" s="68">
        <f t="shared" si="1"/>
        <v>5.3324569999999998</v>
      </c>
      <c r="P68" s="5" t="s">
        <v>1363</v>
      </c>
      <c r="Q68" s="5">
        <v>26</v>
      </c>
      <c r="R68" s="37" t="s">
        <v>1364</v>
      </c>
    </row>
    <row r="69" spans="1:18" ht="17.25" x14ac:dyDescent="0.25">
      <c r="A69" s="3" t="s">
        <v>242</v>
      </c>
      <c r="B69" s="5">
        <v>28023315</v>
      </c>
      <c r="C69" s="3" t="s">
        <v>243</v>
      </c>
      <c r="D69" s="18" t="s">
        <v>94</v>
      </c>
      <c r="E69" s="55">
        <v>5.7054549999999997</v>
      </c>
      <c r="F69" s="55" t="s">
        <v>201</v>
      </c>
      <c r="G69" s="55">
        <v>4.9541979999999999</v>
      </c>
      <c r="H69" s="57"/>
      <c r="I69" s="57"/>
      <c r="J69" s="57"/>
      <c r="K69" s="57">
        <v>1</v>
      </c>
      <c r="L69" s="57">
        <v>1</v>
      </c>
      <c r="M69" s="6">
        <f t="shared" si="0"/>
        <v>5.3298264999999994</v>
      </c>
      <c r="N69" s="1">
        <f>COUNT(H69:L69)/SUM(1/K69,1/L69)</f>
        <v>1</v>
      </c>
      <c r="O69" s="68">
        <f t="shared" si="1"/>
        <v>5.3298264999999994</v>
      </c>
      <c r="P69" s="5" t="s">
        <v>1326</v>
      </c>
      <c r="Q69" s="5">
        <v>23</v>
      </c>
      <c r="R69" s="37" t="s">
        <v>1327</v>
      </c>
    </row>
    <row r="70" spans="1:18" ht="17.25" x14ac:dyDescent="0.25">
      <c r="A70" s="3" t="s">
        <v>1124</v>
      </c>
      <c r="B70" s="5">
        <v>28021568</v>
      </c>
      <c r="C70" s="3" t="s">
        <v>1126</v>
      </c>
      <c r="D70" s="18" t="s">
        <v>1127</v>
      </c>
      <c r="E70" s="55">
        <v>5.8145449999999999</v>
      </c>
      <c r="F70" s="55" t="s">
        <v>135</v>
      </c>
      <c r="G70" s="55">
        <v>5.3053439999999998</v>
      </c>
      <c r="H70" s="57"/>
      <c r="I70" s="57"/>
      <c r="J70" s="57"/>
      <c r="K70" s="57">
        <v>0.95699999999999996</v>
      </c>
      <c r="L70" s="57">
        <v>0.95899999999999996</v>
      </c>
      <c r="M70" s="6">
        <f t="shared" si="0"/>
        <v>5.5599445000000003</v>
      </c>
      <c r="N70" s="1">
        <f>COUNT(K70:L70)/SUM(1/K70,1/L70)</f>
        <v>0.95799895615866382</v>
      </c>
      <c r="O70" s="68">
        <f t="shared" si="1"/>
        <v>5.3264210273001042</v>
      </c>
      <c r="P70" s="5" t="s">
        <v>1419</v>
      </c>
      <c r="Q70" s="5">
        <v>34</v>
      </c>
      <c r="R70" s="37" t="s">
        <v>1576</v>
      </c>
    </row>
    <row r="71" spans="1:18" ht="17.25" x14ac:dyDescent="0.25">
      <c r="A71" s="4" t="s">
        <v>80</v>
      </c>
      <c r="B71" s="5">
        <v>28018745</v>
      </c>
      <c r="C71" s="3" t="s">
        <v>19</v>
      </c>
      <c r="D71" s="18" t="s">
        <v>94</v>
      </c>
      <c r="E71" s="55">
        <v>5.7054549999999997</v>
      </c>
      <c r="F71" s="55" t="s">
        <v>192</v>
      </c>
      <c r="G71" s="55">
        <v>4.9389310000000002</v>
      </c>
      <c r="H71" s="57">
        <v>1</v>
      </c>
      <c r="I71" s="57">
        <v>1</v>
      </c>
      <c r="J71" s="57">
        <v>1</v>
      </c>
      <c r="K71" s="57">
        <v>1</v>
      </c>
      <c r="L71" s="57">
        <v>1</v>
      </c>
      <c r="M71" s="6">
        <f t="shared" si="0"/>
        <v>5.3221930000000004</v>
      </c>
      <c r="N71" s="1">
        <f>COUNT(H71:L71)/SUM(1/H71,1/I71,1/J71,1/K71,1/L71)</f>
        <v>1</v>
      </c>
      <c r="O71" s="68">
        <f t="shared" si="1"/>
        <v>5.3221930000000004</v>
      </c>
      <c r="P71" s="5" t="s">
        <v>1574</v>
      </c>
      <c r="Q71" s="5">
        <v>104</v>
      </c>
      <c r="R71" s="37" t="s">
        <v>1575</v>
      </c>
    </row>
    <row r="72" spans="1:18" ht="17.25" x14ac:dyDescent="0.25">
      <c r="A72" s="3" t="s">
        <v>489</v>
      </c>
      <c r="B72" s="5">
        <v>28011260</v>
      </c>
      <c r="C72" s="3" t="s">
        <v>549</v>
      </c>
      <c r="D72" s="18" t="s">
        <v>213</v>
      </c>
      <c r="E72" s="55">
        <v>5.578182</v>
      </c>
      <c r="F72" s="55" t="s">
        <v>550</v>
      </c>
      <c r="G72" s="55">
        <v>5.0419850000000004</v>
      </c>
      <c r="H72" s="57">
        <v>1</v>
      </c>
      <c r="I72" s="57">
        <v>1</v>
      </c>
      <c r="J72" s="57">
        <v>1</v>
      </c>
      <c r="K72" s="57">
        <v>1</v>
      </c>
      <c r="L72" s="57">
        <v>1</v>
      </c>
      <c r="M72" s="6">
        <f t="shared" si="0"/>
        <v>5.3100835000000002</v>
      </c>
      <c r="N72" s="1">
        <f>COUNT(H72:L72)/SUM(1/H72,1/I72,1/J72,1/K72,1/L72)</f>
        <v>1</v>
      </c>
      <c r="O72" s="68">
        <f t="shared" si="1"/>
        <v>5.3100835000000002</v>
      </c>
      <c r="P72" s="5" t="s">
        <v>1301</v>
      </c>
      <c r="Q72" s="5">
        <v>15</v>
      </c>
      <c r="R72" s="37" t="s">
        <v>1427</v>
      </c>
    </row>
    <row r="73" spans="1:18" ht="17.25" x14ac:dyDescent="0.25">
      <c r="A73" s="3" t="s">
        <v>222</v>
      </c>
      <c r="B73" s="5">
        <v>28022025</v>
      </c>
      <c r="C73" s="3" t="s">
        <v>223</v>
      </c>
      <c r="D73" s="18" t="s">
        <v>224</v>
      </c>
      <c r="E73" s="55">
        <v>5.7309089999999996</v>
      </c>
      <c r="F73" s="55" t="s">
        <v>204</v>
      </c>
      <c r="G73" s="55">
        <v>4.8778629999999996</v>
      </c>
      <c r="H73" s="57"/>
      <c r="I73" s="57"/>
      <c r="J73" s="57"/>
      <c r="K73" s="57">
        <v>1</v>
      </c>
      <c r="L73" s="57">
        <v>1</v>
      </c>
      <c r="M73" s="6">
        <f t="shared" ref="M73:M136" si="4">AVERAGE(E73,G73)</f>
        <v>5.3043859999999992</v>
      </c>
      <c r="N73" s="1">
        <f>COUNT(K73:L73)/SUM(1/K73,1/L73)</f>
        <v>1</v>
      </c>
      <c r="O73" s="68">
        <f t="shared" ref="O73:O136" si="5">M73*N73</f>
        <v>5.3043859999999992</v>
      </c>
      <c r="P73" s="5" t="s">
        <v>1322</v>
      </c>
      <c r="Q73" s="5">
        <v>16</v>
      </c>
      <c r="R73" s="37" t="s">
        <v>1362</v>
      </c>
    </row>
    <row r="74" spans="1:18" ht="17.25" x14ac:dyDescent="0.25">
      <c r="A74" s="3" t="s">
        <v>1109</v>
      </c>
      <c r="B74" s="5">
        <v>28036778</v>
      </c>
      <c r="C74" s="3" t="s">
        <v>1206</v>
      </c>
      <c r="D74" s="18" t="s">
        <v>529</v>
      </c>
      <c r="E74" s="55">
        <v>5.72</v>
      </c>
      <c r="F74" s="55" t="s">
        <v>760</v>
      </c>
      <c r="G74" s="55">
        <v>5</v>
      </c>
      <c r="H74" s="58"/>
      <c r="I74" s="58"/>
      <c r="J74" s="58">
        <v>1</v>
      </c>
      <c r="K74" s="58">
        <v>0.98599999999999999</v>
      </c>
      <c r="L74" s="58">
        <v>0.98299999999999998</v>
      </c>
      <c r="M74" s="6">
        <f t="shared" si="4"/>
        <v>5.3599999999999994</v>
      </c>
      <c r="N74" s="1">
        <f>COUNT(J74:L74)/SUM(1/J74,1/K74,1/L74)</f>
        <v>0.9896114610184743</v>
      </c>
      <c r="O74" s="68">
        <f t="shared" si="5"/>
        <v>5.3043174310590215</v>
      </c>
      <c r="P74" s="5" t="s">
        <v>1529</v>
      </c>
      <c r="Q74" s="5">
        <v>91</v>
      </c>
      <c r="R74" s="37" t="s">
        <v>1348</v>
      </c>
    </row>
    <row r="75" spans="1:18" ht="17.25" x14ac:dyDescent="0.25">
      <c r="A75" s="3" t="s">
        <v>826</v>
      </c>
      <c r="B75" s="5">
        <v>28016165</v>
      </c>
      <c r="C75" s="3" t="s">
        <v>827</v>
      </c>
      <c r="D75" s="18" t="s">
        <v>164</v>
      </c>
      <c r="E75" s="55">
        <v>5.3927269999999998</v>
      </c>
      <c r="F75" s="55" t="s">
        <v>385</v>
      </c>
      <c r="G75" s="55">
        <v>5.1908399999999997</v>
      </c>
      <c r="H75" s="14"/>
      <c r="I75" s="14"/>
      <c r="J75" s="14"/>
      <c r="K75" s="14"/>
      <c r="L75" s="14">
        <v>1</v>
      </c>
      <c r="M75" s="6">
        <f t="shared" si="4"/>
        <v>5.2917834999999993</v>
      </c>
      <c r="N75" s="1">
        <f>COUNT(H75:L75)/SUM(1/L75)</f>
        <v>1</v>
      </c>
      <c r="O75" s="68">
        <f t="shared" si="5"/>
        <v>5.2917834999999993</v>
      </c>
      <c r="P75" s="5" t="s">
        <v>1352</v>
      </c>
      <c r="Q75" s="5">
        <v>36</v>
      </c>
      <c r="R75" s="37" t="s">
        <v>1353</v>
      </c>
    </row>
    <row r="76" spans="1:18" ht="17.25" x14ac:dyDescent="0.25">
      <c r="A76" s="3" t="s">
        <v>374</v>
      </c>
      <c r="B76" s="5">
        <v>28031792</v>
      </c>
      <c r="C76" s="3" t="s">
        <v>412</v>
      </c>
      <c r="D76" s="18" t="s">
        <v>413</v>
      </c>
      <c r="E76" s="55">
        <v>5.789091</v>
      </c>
      <c r="F76" s="55" t="s">
        <v>414</v>
      </c>
      <c r="G76" s="55">
        <v>5.3625949999999998</v>
      </c>
      <c r="H76" s="57"/>
      <c r="I76" s="57"/>
      <c r="J76" s="57">
        <v>0.95299999999999996</v>
      </c>
      <c r="K76" s="57">
        <v>0.91200000000000003</v>
      </c>
      <c r="L76" s="57">
        <v>0.98299999999999998</v>
      </c>
      <c r="M76" s="6">
        <f t="shared" si="4"/>
        <v>5.5758429999999999</v>
      </c>
      <c r="N76" s="1">
        <f>COUNT(H76:L76)/SUM(1/J76,1/K76,1/L76)</f>
        <v>0.94843570992191839</v>
      </c>
      <c r="O76" s="68">
        <f t="shared" si="5"/>
        <v>5.2883286141181589</v>
      </c>
      <c r="P76" s="5" t="s">
        <v>1463</v>
      </c>
      <c r="Q76" s="5">
        <v>50</v>
      </c>
      <c r="R76" s="37" t="s">
        <v>1588</v>
      </c>
    </row>
    <row r="77" spans="1:18" ht="17.25" x14ac:dyDescent="0.25">
      <c r="A77" s="3" t="s">
        <v>1246</v>
      </c>
      <c r="B77" s="5">
        <v>28002393</v>
      </c>
      <c r="C77" s="3" t="s">
        <v>1281</v>
      </c>
      <c r="D77" s="18" t="s">
        <v>1035</v>
      </c>
      <c r="E77" s="55">
        <v>5.5272730000000001</v>
      </c>
      <c r="F77" s="55" t="s">
        <v>550</v>
      </c>
      <c r="G77" s="55">
        <v>5.0419850000000004</v>
      </c>
      <c r="H77" s="57">
        <v>1</v>
      </c>
      <c r="I77" s="57"/>
      <c r="J77" s="57"/>
      <c r="K77" s="57">
        <v>1</v>
      </c>
      <c r="L77" s="57">
        <v>1</v>
      </c>
      <c r="M77" s="6">
        <f t="shared" si="4"/>
        <v>5.2846290000000007</v>
      </c>
      <c r="N77" s="1">
        <f>COUNT(H77:L77)/SUM(1/H77,1/K77,1/L77)</f>
        <v>1</v>
      </c>
      <c r="O77" s="68">
        <f t="shared" si="5"/>
        <v>5.2846290000000007</v>
      </c>
      <c r="P77" s="5" t="s">
        <v>1301</v>
      </c>
      <c r="Q77" s="5">
        <v>15</v>
      </c>
      <c r="R77" s="37" t="s">
        <v>1427</v>
      </c>
    </row>
    <row r="78" spans="1:18" ht="17.25" x14ac:dyDescent="0.25">
      <c r="A78" s="3" t="s">
        <v>1242</v>
      </c>
      <c r="B78" s="5">
        <v>28001702</v>
      </c>
      <c r="C78" s="3" t="s">
        <v>1270</v>
      </c>
      <c r="D78" s="18" t="s">
        <v>1261</v>
      </c>
      <c r="E78" s="55">
        <v>5.5345449999999996</v>
      </c>
      <c r="F78" s="55" t="s">
        <v>1271</v>
      </c>
      <c r="G78" s="55">
        <v>5.034351</v>
      </c>
      <c r="H78" s="57">
        <v>1</v>
      </c>
      <c r="I78" s="57">
        <v>1</v>
      </c>
      <c r="J78" s="57">
        <v>1</v>
      </c>
      <c r="K78" s="57">
        <v>1</v>
      </c>
      <c r="L78" s="57">
        <v>1</v>
      </c>
      <c r="M78" s="6">
        <f t="shared" si="4"/>
        <v>5.2844479999999994</v>
      </c>
      <c r="N78" s="1">
        <f>COUNT(H78:L78)/SUM(1/H78,1/I78,1/J78,1/K78,1/L78)</f>
        <v>1</v>
      </c>
      <c r="O78" s="68">
        <f t="shared" si="5"/>
        <v>5.2844479999999994</v>
      </c>
      <c r="P78" s="5" t="s">
        <v>1585</v>
      </c>
      <c r="Q78" s="5">
        <v>52</v>
      </c>
      <c r="R78" s="37" t="s">
        <v>1646</v>
      </c>
    </row>
    <row r="79" spans="1:18" ht="17.25" x14ac:dyDescent="0.25">
      <c r="A79" s="3" t="s">
        <v>1122</v>
      </c>
      <c r="B79" s="5">
        <v>28017129</v>
      </c>
      <c r="C79" s="3" t="s">
        <v>1123</v>
      </c>
      <c r="D79" s="18" t="s">
        <v>208</v>
      </c>
      <c r="E79" s="55">
        <v>5.5890909999999998</v>
      </c>
      <c r="F79" s="55" t="s">
        <v>185</v>
      </c>
      <c r="G79" s="55">
        <v>4.965649</v>
      </c>
      <c r="H79" s="57">
        <v>1</v>
      </c>
      <c r="I79" s="57">
        <v>1</v>
      </c>
      <c r="J79" s="57">
        <v>1</v>
      </c>
      <c r="K79" s="57">
        <v>1</v>
      </c>
      <c r="L79" s="57">
        <v>1</v>
      </c>
      <c r="M79" s="6">
        <f t="shared" si="4"/>
        <v>5.2773699999999995</v>
      </c>
      <c r="N79" s="1">
        <f>COUNT(H79:L79)/SUM(1/H79,1/I79,1/J79,1/K79,1/L79)</f>
        <v>1</v>
      </c>
      <c r="O79" s="68">
        <f t="shared" si="5"/>
        <v>5.2773699999999995</v>
      </c>
      <c r="P79" s="5" t="s">
        <v>1373</v>
      </c>
      <c r="Q79" s="5">
        <v>63</v>
      </c>
      <c r="R79" s="37" t="s">
        <v>1427</v>
      </c>
    </row>
    <row r="80" spans="1:18" ht="17.25" x14ac:dyDescent="0.25">
      <c r="A80" s="3" t="s">
        <v>457</v>
      </c>
      <c r="B80" s="5">
        <v>28023854</v>
      </c>
      <c r="C80" s="12" t="s">
        <v>462</v>
      </c>
      <c r="D80" s="18" t="s">
        <v>463</v>
      </c>
      <c r="E80" s="55">
        <v>5.5236359999999998</v>
      </c>
      <c r="F80" s="55" t="s">
        <v>464</v>
      </c>
      <c r="G80" s="55">
        <v>5.0305340000000003</v>
      </c>
      <c r="H80" s="57">
        <v>1</v>
      </c>
      <c r="I80" s="57">
        <v>1</v>
      </c>
      <c r="J80" s="57">
        <v>1</v>
      </c>
      <c r="K80" s="57">
        <v>1</v>
      </c>
      <c r="L80" s="57">
        <v>1</v>
      </c>
      <c r="M80" s="6">
        <f t="shared" si="4"/>
        <v>5.2770849999999996</v>
      </c>
      <c r="N80" s="1">
        <f>COUNT(H80:L80)/SUM(1/H80,1/I80,1/J80,1/K80,1/L80)</f>
        <v>1</v>
      </c>
      <c r="O80" s="68">
        <f t="shared" si="5"/>
        <v>5.2770849999999996</v>
      </c>
      <c r="P80" s="5" t="s">
        <v>1533</v>
      </c>
      <c r="Q80" s="5">
        <v>23</v>
      </c>
      <c r="R80" s="37" t="s">
        <v>1501</v>
      </c>
    </row>
    <row r="81" spans="1:18" ht="17.25" x14ac:dyDescent="0.25">
      <c r="A81" s="3" t="s">
        <v>489</v>
      </c>
      <c r="B81" s="5">
        <v>28011309</v>
      </c>
      <c r="C81" s="3" t="s">
        <v>553</v>
      </c>
      <c r="D81" s="18" t="s">
        <v>554</v>
      </c>
      <c r="E81" s="55">
        <v>5.4945449999999996</v>
      </c>
      <c r="F81" s="55" t="s">
        <v>180</v>
      </c>
      <c r="G81" s="55">
        <v>5.0572520000000001</v>
      </c>
      <c r="H81" s="57"/>
      <c r="I81" s="57">
        <v>1</v>
      </c>
      <c r="J81" s="57">
        <v>1</v>
      </c>
      <c r="K81" s="57">
        <v>1</v>
      </c>
      <c r="L81" s="57">
        <v>1</v>
      </c>
      <c r="M81" s="6">
        <f t="shared" si="4"/>
        <v>5.2758985000000003</v>
      </c>
      <c r="N81" s="1">
        <f>COUNT(I81:L81)/SUM(1/I81,1/J81,1/K81,1/L81)</f>
        <v>1</v>
      </c>
      <c r="O81" s="68">
        <f t="shared" si="5"/>
        <v>5.2758985000000003</v>
      </c>
      <c r="P81" s="5" t="s">
        <v>1334</v>
      </c>
      <c r="Q81" s="5">
        <v>21</v>
      </c>
      <c r="R81" s="37" t="s">
        <v>1547</v>
      </c>
    </row>
    <row r="82" spans="1:18" ht="17.25" x14ac:dyDescent="0.25">
      <c r="A82" s="3" t="s">
        <v>469</v>
      </c>
      <c r="B82" s="5">
        <v>28024168</v>
      </c>
      <c r="C82" s="3" t="s">
        <v>471</v>
      </c>
      <c r="D82" s="18" t="s">
        <v>472</v>
      </c>
      <c r="E82" s="55">
        <v>5.4618180000000001</v>
      </c>
      <c r="F82" s="55" t="s">
        <v>473</v>
      </c>
      <c r="G82" s="55">
        <v>5.0763360000000004</v>
      </c>
      <c r="H82" s="57">
        <v>1</v>
      </c>
      <c r="I82" s="57">
        <v>1</v>
      </c>
      <c r="J82" s="57">
        <v>1</v>
      </c>
      <c r="K82" s="57">
        <v>1</v>
      </c>
      <c r="L82" s="57">
        <v>1</v>
      </c>
      <c r="M82" s="6">
        <f t="shared" si="4"/>
        <v>5.2690770000000002</v>
      </c>
      <c r="N82" s="1">
        <f t="shared" ref="N82:N91" si="6">COUNT(H82:L82)/SUM(1/H82,1/I82,1/J82,1/K82,1/L82)</f>
        <v>1</v>
      </c>
      <c r="O82" s="68">
        <f t="shared" si="5"/>
        <v>5.2690770000000002</v>
      </c>
      <c r="P82" s="5" t="s">
        <v>1336</v>
      </c>
      <c r="Q82" s="5">
        <v>33</v>
      </c>
      <c r="R82" s="37" t="s">
        <v>1427</v>
      </c>
    </row>
    <row r="83" spans="1:18" ht="17.25" x14ac:dyDescent="0.25">
      <c r="A83" s="4" t="s">
        <v>80</v>
      </c>
      <c r="B83" s="5">
        <v>28026845</v>
      </c>
      <c r="C83" s="3" t="s">
        <v>6</v>
      </c>
      <c r="D83" s="18" t="s">
        <v>117</v>
      </c>
      <c r="E83" s="55">
        <v>5.7818180000000003</v>
      </c>
      <c r="F83" s="55" t="s">
        <v>212</v>
      </c>
      <c r="G83" s="55">
        <v>5.0877860000000004</v>
      </c>
      <c r="H83" s="57">
        <v>1</v>
      </c>
      <c r="I83" s="57">
        <v>1</v>
      </c>
      <c r="J83" s="57">
        <v>1</v>
      </c>
      <c r="K83" s="57">
        <v>0.93500000000000005</v>
      </c>
      <c r="L83" s="57">
        <v>0.91700000000000004</v>
      </c>
      <c r="M83" s="6">
        <f t="shared" si="4"/>
        <v>5.4348020000000004</v>
      </c>
      <c r="N83" s="1">
        <f t="shared" si="6"/>
        <v>0.96898637828210166</v>
      </c>
      <c r="O83" s="68">
        <f t="shared" si="5"/>
        <v>5.2662491066603234</v>
      </c>
      <c r="P83" s="5" t="s">
        <v>1533</v>
      </c>
      <c r="Q83" s="5">
        <v>18</v>
      </c>
      <c r="R83" s="37" t="s">
        <v>1384</v>
      </c>
    </row>
    <row r="84" spans="1:18" ht="17.25" x14ac:dyDescent="0.25">
      <c r="A84" s="4" t="s">
        <v>80</v>
      </c>
      <c r="B84" s="5">
        <v>28017447</v>
      </c>
      <c r="C84" s="3" t="s">
        <v>32</v>
      </c>
      <c r="D84" s="18" t="s">
        <v>97</v>
      </c>
      <c r="E84" s="55">
        <v>5.7672730000000003</v>
      </c>
      <c r="F84" s="55" t="s">
        <v>116</v>
      </c>
      <c r="G84" s="55">
        <v>5.1221370000000004</v>
      </c>
      <c r="H84" s="57">
        <v>1</v>
      </c>
      <c r="I84" s="57">
        <v>0.97399999999999998</v>
      </c>
      <c r="J84" s="57">
        <v>0.92900000000000005</v>
      </c>
      <c r="K84" s="57">
        <v>0.93600000000000005</v>
      </c>
      <c r="L84" s="57">
        <v>1</v>
      </c>
      <c r="M84" s="6">
        <f t="shared" si="4"/>
        <v>5.4447050000000008</v>
      </c>
      <c r="N84" s="1">
        <f t="shared" si="6"/>
        <v>0.96683815170607634</v>
      </c>
      <c r="O84" s="68">
        <f t="shared" si="5"/>
        <v>5.2641485187848334</v>
      </c>
      <c r="P84" s="5" t="s">
        <v>1340</v>
      </c>
      <c r="Q84" s="5">
        <v>41</v>
      </c>
      <c r="R84" s="37" t="s">
        <v>1375</v>
      </c>
    </row>
    <row r="85" spans="1:18" ht="17.25" x14ac:dyDescent="0.25">
      <c r="A85" s="3" t="s">
        <v>510</v>
      </c>
      <c r="B85" s="5">
        <v>28009576</v>
      </c>
      <c r="C85" s="3" t="s">
        <v>521</v>
      </c>
      <c r="D85" s="18" t="s">
        <v>504</v>
      </c>
      <c r="E85" s="55">
        <v>5.4327269999999999</v>
      </c>
      <c r="F85" s="55" t="s">
        <v>435</v>
      </c>
      <c r="G85" s="55">
        <v>5.0954199999999998</v>
      </c>
      <c r="H85" s="58">
        <v>1</v>
      </c>
      <c r="I85" s="58">
        <v>1</v>
      </c>
      <c r="J85" s="58">
        <v>1</v>
      </c>
      <c r="K85" s="58">
        <v>1</v>
      </c>
      <c r="L85" s="58">
        <v>1</v>
      </c>
      <c r="M85" s="6">
        <f t="shared" si="4"/>
        <v>5.2640735000000003</v>
      </c>
      <c r="N85" s="1">
        <f t="shared" si="6"/>
        <v>1</v>
      </c>
      <c r="O85" s="68">
        <f t="shared" si="5"/>
        <v>5.2640735000000003</v>
      </c>
      <c r="P85" s="5" t="s">
        <v>1326</v>
      </c>
      <c r="Q85" s="5">
        <v>26</v>
      </c>
      <c r="R85" s="37" t="s">
        <v>1323</v>
      </c>
    </row>
    <row r="86" spans="1:18" ht="17.25" x14ac:dyDescent="0.25">
      <c r="A86" s="3" t="s">
        <v>374</v>
      </c>
      <c r="B86" s="5">
        <v>28023013</v>
      </c>
      <c r="C86" s="3" t="s">
        <v>398</v>
      </c>
      <c r="D86" s="18" t="s">
        <v>213</v>
      </c>
      <c r="E86" s="55">
        <v>5.578182</v>
      </c>
      <c r="F86" s="55" t="s">
        <v>399</v>
      </c>
      <c r="G86" s="55">
        <v>5.0381679999999998</v>
      </c>
      <c r="H86" s="57">
        <v>1</v>
      </c>
      <c r="I86" s="57">
        <v>1</v>
      </c>
      <c r="J86" s="57">
        <v>1</v>
      </c>
      <c r="K86" s="57">
        <v>0.95199999999999996</v>
      </c>
      <c r="L86" s="57">
        <v>1</v>
      </c>
      <c r="M86" s="6">
        <f t="shared" si="4"/>
        <v>5.3081750000000003</v>
      </c>
      <c r="N86" s="1">
        <f t="shared" si="6"/>
        <v>0.99001663893510816</v>
      </c>
      <c r="O86" s="68">
        <f t="shared" si="5"/>
        <v>5.2551815723793682</v>
      </c>
      <c r="P86" s="5" t="s">
        <v>1478</v>
      </c>
      <c r="Q86" s="5">
        <v>15</v>
      </c>
      <c r="R86" s="37" t="s">
        <v>1323</v>
      </c>
    </row>
    <row r="87" spans="1:18" ht="17.25" x14ac:dyDescent="0.25">
      <c r="A87" s="3" t="s">
        <v>933</v>
      </c>
      <c r="B87" s="5">
        <v>28001354</v>
      </c>
      <c r="C87" s="3" t="s">
        <v>935</v>
      </c>
      <c r="D87" s="18" t="s">
        <v>936</v>
      </c>
      <c r="E87" s="55">
        <v>5.7927270000000002</v>
      </c>
      <c r="F87" s="55" t="s">
        <v>188</v>
      </c>
      <c r="G87" s="55">
        <v>4.7175570000000002</v>
      </c>
      <c r="H87" s="57">
        <v>1</v>
      </c>
      <c r="I87" s="57">
        <v>1</v>
      </c>
      <c r="J87" s="57">
        <v>1</v>
      </c>
      <c r="K87" s="57">
        <v>1</v>
      </c>
      <c r="L87" s="57">
        <v>1</v>
      </c>
      <c r="M87" s="6">
        <f t="shared" si="4"/>
        <v>5.2551420000000002</v>
      </c>
      <c r="N87" s="1">
        <f t="shared" si="6"/>
        <v>1</v>
      </c>
      <c r="O87" s="68">
        <f t="shared" si="5"/>
        <v>5.2551420000000002</v>
      </c>
      <c r="P87" s="5" t="s">
        <v>1446</v>
      </c>
      <c r="Q87" s="5">
        <v>11</v>
      </c>
      <c r="R87" s="37" t="s">
        <v>1589</v>
      </c>
    </row>
    <row r="88" spans="1:18" ht="17.25" x14ac:dyDescent="0.25">
      <c r="A88" s="4" t="s">
        <v>80</v>
      </c>
      <c r="B88" s="5">
        <v>28075404</v>
      </c>
      <c r="C88" s="3" t="s">
        <v>77</v>
      </c>
      <c r="D88" s="18" t="s">
        <v>154</v>
      </c>
      <c r="E88" s="55">
        <v>5.56</v>
      </c>
      <c r="F88" s="55" t="s">
        <v>185</v>
      </c>
      <c r="G88" s="55">
        <v>4.965649</v>
      </c>
      <c r="H88" s="57">
        <v>1</v>
      </c>
      <c r="I88" s="57">
        <v>1</v>
      </c>
      <c r="J88" s="57">
        <v>0.99199999999999999</v>
      </c>
      <c r="K88" s="57">
        <v>1</v>
      </c>
      <c r="L88" s="57">
        <v>1</v>
      </c>
      <c r="M88" s="6">
        <f t="shared" si="4"/>
        <v>5.2628244999999998</v>
      </c>
      <c r="N88" s="1">
        <f t="shared" si="6"/>
        <v>0.99838969404186795</v>
      </c>
      <c r="O88" s="68">
        <f t="shared" si="5"/>
        <v>5.2543497423510468</v>
      </c>
      <c r="P88" s="5" t="s">
        <v>1421</v>
      </c>
      <c r="Q88" s="5">
        <v>85</v>
      </c>
      <c r="R88" s="37" t="s">
        <v>1422</v>
      </c>
    </row>
    <row r="89" spans="1:18" ht="17.25" x14ac:dyDescent="0.25">
      <c r="A89" s="3" t="s">
        <v>1053</v>
      </c>
      <c r="B89" s="5">
        <v>28013999</v>
      </c>
      <c r="C89" s="3" t="s">
        <v>1054</v>
      </c>
      <c r="D89" s="18" t="s">
        <v>1055</v>
      </c>
      <c r="E89" s="55">
        <v>5.8327270000000002</v>
      </c>
      <c r="F89" s="55" t="s">
        <v>880</v>
      </c>
      <c r="G89" s="55">
        <v>4.6717560000000002</v>
      </c>
      <c r="H89" s="57">
        <v>1</v>
      </c>
      <c r="I89" s="57">
        <v>1</v>
      </c>
      <c r="J89" s="57">
        <v>1</v>
      </c>
      <c r="K89" s="57">
        <v>1</v>
      </c>
      <c r="L89" s="57">
        <v>1</v>
      </c>
      <c r="M89" s="6">
        <f t="shared" si="4"/>
        <v>5.2522415000000002</v>
      </c>
      <c r="N89" s="1">
        <f t="shared" si="6"/>
        <v>1</v>
      </c>
      <c r="O89" s="68">
        <f t="shared" si="5"/>
        <v>5.2522415000000002</v>
      </c>
      <c r="P89" s="5" t="s">
        <v>1510</v>
      </c>
      <c r="Q89" s="5">
        <v>13</v>
      </c>
      <c r="R89" s="37" t="s">
        <v>1654</v>
      </c>
    </row>
    <row r="90" spans="1:18" ht="17.25" x14ac:dyDescent="0.25">
      <c r="A90" s="3" t="s">
        <v>1124</v>
      </c>
      <c r="B90" s="5">
        <v>28021452</v>
      </c>
      <c r="C90" s="3" t="s">
        <v>1226</v>
      </c>
      <c r="D90" s="18" t="s">
        <v>990</v>
      </c>
      <c r="E90" s="55">
        <v>5.5454549999999996</v>
      </c>
      <c r="F90" s="55" t="s">
        <v>536</v>
      </c>
      <c r="G90" s="55">
        <v>4.9122139999999996</v>
      </c>
      <c r="H90" s="58">
        <v>1</v>
      </c>
      <c r="I90" s="58">
        <v>1</v>
      </c>
      <c r="J90" s="58">
        <v>1</v>
      </c>
      <c r="K90" s="58">
        <v>1</v>
      </c>
      <c r="L90" s="58">
        <v>1</v>
      </c>
      <c r="M90" s="6">
        <f t="shared" si="4"/>
        <v>5.2288344999999996</v>
      </c>
      <c r="N90" s="1">
        <f t="shared" si="6"/>
        <v>1</v>
      </c>
      <c r="O90" s="68">
        <f t="shared" si="5"/>
        <v>5.2288344999999996</v>
      </c>
      <c r="P90" s="5" t="s">
        <v>1579</v>
      </c>
      <c r="Q90" s="5">
        <v>47</v>
      </c>
      <c r="R90" s="37" t="s">
        <v>1441</v>
      </c>
    </row>
    <row r="91" spans="1:18" ht="17.25" x14ac:dyDescent="0.25">
      <c r="A91" s="4" t="s">
        <v>80</v>
      </c>
      <c r="B91" s="5">
        <v>28019024</v>
      </c>
      <c r="C91" s="3" t="s">
        <v>50</v>
      </c>
      <c r="D91" s="18" t="s">
        <v>104</v>
      </c>
      <c r="E91" s="55">
        <v>5.552727</v>
      </c>
      <c r="F91" s="55" t="s">
        <v>201</v>
      </c>
      <c r="G91" s="55">
        <v>4.9541979999999999</v>
      </c>
      <c r="H91" s="57">
        <v>1</v>
      </c>
      <c r="I91" s="57">
        <v>0.97399999999999998</v>
      </c>
      <c r="J91" s="57">
        <v>1</v>
      </c>
      <c r="K91" s="57">
        <v>1</v>
      </c>
      <c r="L91" s="57">
        <v>1</v>
      </c>
      <c r="M91" s="6">
        <f t="shared" si="4"/>
        <v>5.2534624999999995</v>
      </c>
      <c r="N91" s="1">
        <f t="shared" si="6"/>
        <v>0.99468954248366015</v>
      </c>
      <c r="O91" s="68">
        <f t="shared" si="5"/>
        <v>5.2255642105800648</v>
      </c>
      <c r="P91" s="5" t="s">
        <v>1397</v>
      </c>
      <c r="Q91" s="5">
        <v>67</v>
      </c>
      <c r="R91" s="37" t="s">
        <v>1438</v>
      </c>
    </row>
    <row r="92" spans="1:18" ht="17.25" x14ac:dyDescent="0.25">
      <c r="A92" s="3" t="s">
        <v>219</v>
      </c>
      <c r="B92" s="5">
        <v>28021797</v>
      </c>
      <c r="C92" s="3" t="s">
        <v>220</v>
      </c>
      <c r="D92" s="18" t="s">
        <v>221</v>
      </c>
      <c r="E92" s="55">
        <v>5.4727269999999999</v>
      </c>
      <c r="F92" s="55" t="s">
        <v>105</v>
      </c>
      <c r="G92" s="55">
        <v>4.9732820000000002</v>
      </c>
      <c r="H92" s="57"/>
      <c r="I92" s="57"/>
      <c r="J92" s="57"/>
      <c r="K92" s="57">
        <v>1</v>
      </c>
      <c r="L92" s="57">
        <v>1</v>
      </c>
      <c r="M92" s="6">
        <f t="shared" si="4"/>
        <v>5.2230045</v>
      </c>
      <c r="N92" s="1">
        <f>COUNT(K92:L92)/SUM(1/K92,1/L92)</f>
        <v>1</v>
      </c>
      <c r="O92" s="68">
        <f t="shared" si="5"/>
        <v>5.2230045</v>
      </c>
      <c r="P92" s="5" t="s">
        <v>1344</v>
      </c>
      <c r="Q92" s="5">
        <v>42</v>
      </c>
      <c r="R92" s="37" t="s">
        <v>1345</v>
      </c>
    </row>
    <row r="93" spans="1:18" ht="17.25" x14ac:dyDescent="0.25">
      <c r="A93" s="3" t="s">
        <v>374</v>
      </c>
      <c r="B93" s="5">
        <v>28022653</v>
      </c>
      <c r="C93" s="3" t="s">
        <v>378</v>
      </c>
      <c r="D93" s="18" t="s">
        <v>379</v>
      </c>
      <c r="E93" s="55">
        <v>5.3963640000000002</v>
      </c>
      <c r="F93" s="55" t="s">
        <v>172</v>
      </c>
      <c r="G93" s="55">
        <v>5.0496179999999997</v>
      </c>
      <c r="H93" s="57">
        <v>1</v>
      </c>
      <c r="I93" s="57">
        <v>1</v>
      </c>
      <c r="J93" s="57">
        <v>1</v>
      </c>
      <c r="K93" s="57">
        <v>1</v>
      </c>
      <c r="L93" s="57">
        <v>1</v>
      </c>
      <c r="M93" s="6">
        <f t="shared" si="4"/>
        <v>5.2229910000000004</v>
      </c>
      <c r="N93" s="1">
        <f>COUNT(H93:L93)/SUM(1/H93,1/I93,1/J93,1/K93,1/L93)</f>
        <v>1</v>
      </c>
      <c r="O93" s="68">
        <f t="shared" si="5"/>
        <v>5.2229910000000004</v>
      </c>
      <c r="P93" s="5" t="s">
        <v>1334</v>
      </c>
      <c r="Q93" s="5">
        <v>31</v>
      </c>
      <c r="R93" s="37" t="s">
        <v>1474</v>
      </c>
    </row>
    <row r="94" spans="1:18" ht="17.25" x14ac:dyDescent="0.25">
      <c r="A94" s="4" t="s">
        <v>80</v>
      </c>
      <c r="B94" s="5">
        <v>28017650</v>
      </c>
      <c r="C94" s="3" t="s">
        <v>35</v>
      </c>
      <c r="D94" s="18" t="s">
        <v>122</v>
      </c>
      <c r="E94" s="55">
        <v>5.421818</v>
      </c>
      <c r="F94" s="55" t="s">
        <v>107</v>
      </c>
      <c r="G94" s="55">
        <v>5.0190840000000003</v>
      </c>
      <c r="H94" s="57">
        <v>1</v>
      </c>
      <c r="I94" s="57">
        <v>1</v>
      </c>
      <c r="J94" s="57">
        <v>1</v>
      </c>
      <c r="K94" s="57">
        <v>1</v>
      </c>
      <c r="L94" s="57">
        <v>1</v>
      </c>
      <c r="M94" s="6">
        <f t="shared" si="4"/>
        <v>5.2204510000000006</v>
      </c>
      <c r="N94" s="1">
        <f>COUNT(H94:L94)/SUM(1/H94,1/I94,1/J94,1/K94,1/L94)</f>
        <v>1</v>
      </c>
      <c r="O94" s="68">
        <f t="shared" si="5"/>
        <v>5.2204510000000006</v>
      </c>
      <c r="P94" s="5" t="s">
        <v>1312</v>
      </c>
      <c r="Q94" s="5">
        <v>26</v>
      </c>
      <c r="R94" s="37" t="s">
        <v>1405</v>
      </c>
    </row>
    <row r="95" spans="1:18" ht="17.25" x14ac:dyDescent="0.25">
      <c r="A95" s="3" t="s">
        <v>227</v>
      </c>
      <c r="B95" s="5">
        <v>28031733</v>
      </c>
      <c r="C95" s="3" t="s">
        <v>341</v>
      </c>
      <c r="D95" s="18" t="s">
        <v>342</v>
      </c>
      <c r="E95" s="55">
        <v>5.2727269999999997</v>
      </c>
      <c r="F95" s="55" t="s">
        <v>343</v>
      </c>
      <c r="G95" s="55">
        <v>5.1679389999999996</v>
      </c>
      <c r="H95" s="57">
        <v>1</v>
      </c>
      <c r="I95" s="57">
        <v>1</v>
      </c>
      <c r="J95" s="57">
        <v>1</v>
      </c>
      <c r="K95" s="57">
        <v>1</v>
      </c>
      <c r="L95" s="57">
        <v>1</v>
      </c>
      <c r="M95" s="6">
        <f t="shared" si="4"/>
        <v>5.2203330000000001</v>
      </c>
      <c r="N95" s="1">
        <f>COUNT(H95:L95)/SUM(1/H95,1/I95,1/J95,1/K95,1/L95)</f>
        <v>1</v>
      </c>
      <c r="O95" s="68">
        <f t="shared" si="5"/>
        <v>5.2203330000000001</v>
      </c>
      <c r="P95" s="5" t="s">
        <v>1365</v>
      </c>
      <c r="Q95" s="5">
        <v>14</v>
      </c>
      <c r="R95" s="37" t="s">
        <v>1323</v>
      </c>
    </row>
    <row r="96" spans="1:18" ht="17.25" x14ac:dyDescent="0.25">
      <c r="A96" s="3" t="s">
        <v>1053</v>
      </c>
      <c r="B96" s="5">
        <v>28014030</v>
      </c>
      <c r="C96" s="3" t="s">
        <v>1058</v>
      </c>
      <c r="D96" s="18" t="s">
        <v>1059</v>
      </c>
      <c r="E96" s="55">
        <v>5.7745449999999998</v>
      </c>
      <c r="F96" s="55" t="s">
        <v>319</v>
      </c>
      <c r="G96" s="55">
        <v>4.6564889999999997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6">
        <f t="shared" si="4"/>
        <v>5.2155170000000002</v>
      </c>
      <c r="N96" s="1">
        <f>COUNT(H96:L96)/SUM(1/H96,1/I96,1/J96,1/K96,1/L96)</f>
        <v>1</v>
      </c>
      <c r="O96" s="68">
        <f t="shared" si="5"/>
        <v>5.2155170000000002</v>
      </c>
      <c r="P96" s="5" t="s">
        <v>1389</v>
      </c>
      <c r="Q96" s="5">
        <v>21</v>
      </c>
      <c r="R96" s="37" t="s">
        <v>1345</v>
      </c>
    </row>
    <row r="97" spans="1:18" ht="17.25" x14ac:dyDescent="0.25">
      <c r="A97" s="3" t="s">
        <v>374</v>
      </c>
      <c r="B97" s="5">
        <v>28022831</v>
      </c>
      <c r="C97" s="3" t="s">
        <v>384</v>
      </c>
      <c r="D97" s="18" t="s">
        <v>245</v>
      </c>
      <c r="E97" s="55">
        <v>5.6945449999999997</v>
      </c>
      <c r="F97" s="55" t="s">
        <v>385</v>
      </c>
      <c r="G97" s="55">
        <v>5.1908399999999997</v>
      </c>
      <c r="H97" s="57">
        <v>1</v>
      </c>
      <c r="I97" s="57">
        <v>1</v>
      </c>
      <c r="J97" s="57">
        <v>0.88200000000000001</v>
      </c>
      <c r="K97" s="57">
        <v>0.91700000000000004</v>
      </c>
      <c r="L97" s="57">
        <v>1</v>
      </c>
      <c r="M97" s="6">
        <f t="shared" si="4"/>
        <v>5.4426924999999997</v>
      </c>
      <c r="N97" s="1">
        <f>COUNT(H97:L97)/SUM(1/H97,1/I97,1/J97,1/K97,1/L97)</f>
        <v>0.95706613035223798</v>
      </c>
      <c r="O97" s="68">
        <f t="shared" si="5"/>
        <v>5.2090166496721473</v>
      </c>
      <c r="P97" s="5" t="s">
        <v>1533</v>
      </c>
      <c r="Q97" s="5">
        <v>23</v>
      </c>
      <c r="R97" s="37" t="s">
        <v>1501</v>
      </c>
    </row>
    <row r="98" spans="1:18" ht="17.25" x14ac:dyDescent="0.25">
      <c r="A98" s="3" t="s">
        <v>374</v>
      </c>
      <c r="B98" s="5">
        <v>28022777</v>
      </c>
      <c r="C98" s="3" t="s">
        <v>382</v>
      </c>
      <c r="D98" s="18" t="s">
        <v>111</v>
      </c>
      <c r="E98" s="55">
        <v>5.3345450000000003</v>
      </c>
      <c r="F98" s="55" t="s">
        <v>383</v>
      </c>
      <c r="G98" s="55">
        <v>5.068702</v>
      </c>
      <c r="H98" s="57"/>
      <c r="I98" s="57"/>
      <c r="J98" s="57">
        <v>1</v>
      </c>
      <c r="K98" s="57">
        <v>1</v>
      </c>
      <c r="L98" s="57">
        <v>1</v>
      </c>
      <c r="M98" s="6">
        <f t="shared" si="4"/>
        <v>5.2016235000000002</v>
      </c>
      <c r="N98" s="1">
        <f>COUNT(H98:L98)/SUM(1/J98,1/K98,1/L98)</f>
        <v>1</v>
      </c>
      <c r="O98" s="68">
        <f t="shared" si="5"/>
        <v>5.2016235000000002</v>
      </c>
      <c r="P98" s="5" t="s">
        <v>1478</v>
      </c>
      <c r="Q98" s="5">
        <v>15</v>
      </c>
      <c r="R98" s="37" t="s">
        <v>1323</v>
      </c>
    </row>
    <row r="99" spans="1:18" ht="17.25" x14ac:dyDescent="0.25">
      <c r="A99" s="3" t="s">
        <v>772</v>
      </c>
      <c r="B99" s="5">
        <v>28008260</v>
      </c>
      <c r="C99" s="3" t="s">
        <v>774</v>
      </c>
      <c r="D99" s="18" t="s">
        <v>775</v>
      </c>
      <c r="E99" s="55">
        <v>5.3563640000000001</v>
      </c>
      <c r="F99" s="55" t="s">
        <v>776</v>
      </c>
      <c r="G99" s="55">
        <v>5.0801530000000001</v>
      </c>
      <c r="H99" s="57">
        <v>1</v>
      </c>
      <c r="I99" s="57">
        <v>1</v>
      </c>
      <c r="J99" s="57">
        <v>1</v>
      </c>
      <c r="K99" s="57">
        <v>1</v>
      </c>
      <c r="L99" s="57">
        <v>0.98399999999999999</v>
      </c>
      <c r="M99" s="6">
        <f t="shared" si="4"/>
        <v>5.2182585000000001</v>
      </c>
      <c r="N99" s="1">
        <f t="shared" ref="N99:N115" si="7">COUNT(H99:L99)/SUM(1/H99,1/I99,1/J99,1/K99,1/L99)</f>
        <v>0.99675850891410045</v>
      </c>
      <c r="O99" s="68">
        <f t="shared" si="5"/>
        <v>5.201343561588331</v>
      </c>
      <c r="P99" s="5" t="s">
        <v>1347</v>
      </c>
      <c r="Q99" s="5">
        <v>57</v>
      </c>
      <c r="R99" s="37" t="s">
        <v>1317</v>
      </c>
    </row>
    <row r="100" spans="1:18" ht="17.25" x14ac:dyDescent="0.25">
      <c r="A100" s="3" t="s">
        <v>526</v>
      </c>
      <c r="B100" s="5">
        <v>28031725</v>
      </c>
      <c r="C100" s="3" t="s">
        <v>661</v>
      </c>
      <c r="D100" s="18" t="s">
        <v>106</v>
      </c>
      <c r="E100" s="55">
        <v>5.6763640000000004</v>
      </c>
      <c r="F100" s="55" t="s">
        <v>662</v>
      </c>
      <c r="G100" s="55">
        <v>4.9961830000000003</v>
      </c>
      <c r="H100" s="58">
        <v>0.96499999999999997</v>
      </c>
      <c r="I100" s="58">
        <v>0.96499999999999997</v>
      </c>
      <c r="J100" s="58">
        <v>0.94399999999999995</v>
      </c>
      <c r="K100" s="58">
        <v>1</v>
      </c>
      <c r="L100" s="58">
        <v>1</v>
      </c>
      <c r="M100" s="6">
        <f t="shared" si="4"/>
        <v>5.3362735000000008</v>
      </c>
      <c r="N100" s="1">
        <f t="shared" si="7"/>
        <v>0.9743054426599812</v>
      </c>
      <c r="O100" s="68">
        <f t="shared" si="5"/>
        <v>5.1991603145722278</v>
      </c>
      <c r="P100" s="5" t="s">
        <v>1344</v>
      </c>
      <c r="Q100" s="5">
        <v>44</v>
      </c>
      <c r="R100" s="37" t="s">
        <v>1505</v>
      </c>
    </row>
    <row r="101" spans="1:18" ht="17.25" x14ac:dyDescent="0.25">
      <c r="A101" s="4" t="s">
        <v>80</v>
      </c>
      <c r="B101" s="5">
        <v>28019270</v>
      </c>
      <c r="C101" s="3" t="s">
        <v>54</v>
      </c>
      <c r="D101" s="18" t="s">
        <v>137</v>
      </c>
      <c r="E101" s="55">
        <v>5.5709090000000003</v>
      </c>
      <c r="F101" s="55" t="s">
        <v>169</v>
      </c>
      <c r="G101" s="55">
        <v>4.8206110000000004</v>
      </c>
      <c r="H101" s="57">
        <v>1</v>
      </c>
      <c r="I101" s="57">
        <v>1</v>
      </c>
      <c r="J101" s="57">
        <v>1</v>
      </c>
      <c r="K101" s="57">
        <v>1</v>
      </c>
      <c r="L101" s="57">
        <v>1</v>
      </c>
      <c r="M101" s="6">
        <f t="shared" si="4"/>
        <v>5.1957599999999999</v>
      </c>
      <c r="N101" s="1">
        <f t="shared" si="7"/>
        <v>1</v>
      </c>
      <c r="O101" s="68">
        <f t="shared" si="5"/>
        <v>5.1957599999999999</v>
      </c>
      <c r="P101" s="5" t="s">
        <v>1432</v>
      </c>
      <c r="Q101" s="5">
        <v>43</v>
      </c>
      <c r="R101" s="37" t="s">
        <v>1433</v>
      </c>
    </row>
    <row r="102" spans="1:18" ht="17.25" x14ac:dyDescent="0.25">
      <c r="A102" s="3" t="s">
        <v>1109</v>
      </c>
      <c r="B102" s="5">
        <v>28020995</v>
      </c>
      <c r="C102" s="3" t="s">
        <v>1119</v>
      </c>
      <c r="D102" s="18" t="s">
        <v>104</v>
      </c>
      <c r="E102" s="55">
        <v>5.552727</v>
      </c>
      <c r="F102" s="55" t="s">
        <v>456</v>
      </c>
      <c r="G102" s="55">
        <v>4.8282439999999998</v>
      </c>
      <c r="H102" s="57">
        <v>1</v>
      </c>
      <c r="I102" s="57">
        <v>1</v>
      </c>
      <c r="J102" s="57">
        <v>1</v>
      </c>
      <c r="K102" s="57">
        <v>1</v>
      </c>
      <c r="L102" s="57">
        <v>1</v>
      </c>
      <c r="M102" s="6">
        <f t="shared" si="4"/>
        <v>5.1904854999999994</v>
      </c>
      <c r="N102" s="1">
        <f t="shared" si="7"/>
        <v>1</v>
      </c>
      <c r="O102" s="68">
        <f t="shared" si="5"/>
        <v>5.1904854999999994</v>
      </c>
      <c r="P102" s="5" t="s">
        <v>1539</v>
      </c>
      <c r="Q102" s="5">
        <v>54</v>
      </c>
      <c r="R102" s="37" t="s">
        <v>1561</v>
      </c>
    </row>
    <row r="103" spans="1:18" ht="17.25" x14ac:dyDescent="0.25">
      <c r="A103" s="3" t="s">
        <v>1109</v>
      </c>
      <c r="B103" s="5">
        <v>28020987</v>
      </c>
      <c r="C103" s="3" t="s">
        <v>1117</v>
      </c>
      <c r="D103" s="18" t="s">
        <v>1118</v>
      </c>
      <c r="E103" s="55">
        <v>5.5418180000000001</v>
      </c>
      <c r="F103" s="55" t="s">
        <v>168</v>
      </c>
      <c r="G103" s="55">
        <v>4.9351149999999997</v>
      </c>
      <c r="H103" s="57">
        <v>1</v>
      </c>
      <c r="I103" s="57">
        <v>1</v>
      </c>
      <c r="J103" s="57">
        <v>0.97899999999999998</v>
      </c>
      <c r="K103" s="57">
        <v>0.97399999999999998</v>
      </c>
      <c r="L103" s="57">
        <v>1</v>
      </c>
      <c r="M103" s="6">
        <f t="shared" si="4"/>
        <v>5.2384664999999995</v>
      </c>
      <c r="N103" s="1">
        <f t="shared" si="7"/>
        <v>0.99046293053195944</v>
      </c>
      <c r="O103" s="68">
        <f t="shared" si="5"/>
        <v>5.1885068810834962</v>
      </c>
      <c r="P103" s="5" t="s">
        <v>1549</v>
      </c>
      <c r="Q103" s="5">
        <v>43</v>
      </c>
      <c r="R103" s="37" t="s">
        <v>1568</v>
      </c>
    </row>
    <row r="104" spans="1:18" ht="17.25" x14ac:dyDescent="0.25">
      <c r="A104" s="3" t="s">
        <v>1124</v>
      </c>
      <c r="B104" s="5">
        <v>28021428</v>
      </c>
      <c r="C104" s="3" t="s">
        <v>1224</v>
      </c>
      <c r="D104" s="18" t="s">
        <v>1035</v>
      </c>
      <c r="E104" s="55">
        <v>5.5272730000000001</v>
      </c>
      <c r="F104" s="55" t="s">
        <v>1062</v>
      </c>
      <c r="G104" s="55">
        <v>4.8473280000000001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6">
        <f t="shared" si="4"/>
        <v>5.1873005000000001</v>
      </c>
      <c r="N104" s="1">
        <f t="shared" si="7"/>
        <v>1</v>
      </c>
      <c r="O104" s="68">
        <f t="shared" si="5"/>
        <v>5.1873005000000001</v>
      </c>
      <c r="P104" s="5" t="s">
        <v>1432</v>
      </c>
      <c r="Q104" s="5">
        <v>49</v>
      </c>
      <c r="R104" s="37" t="s">
        <v>1550</v>
      </c>
    </row>
    <row r="105" spans="1:18" ht="17.25" x14ac:dyDescent="0.25">
      <c r="A105" s="3" t="s">
        <v>688</v>
      </c>
      <c r="B105" s="5">
        <v>28005155</v>
      </c>
      <c r="C105" s="3" t="s">
        <v>691</v>
      </c>
      <c r="D105" s="18" t="s">
        <v>692</v>
      </c>
      <c r="E105" s="55">
        <v>5.6836359999999999</v>
      </c>
      <c r="F105" s="55" t="s">
        <v>648</v>
      </c>
      <c r="G105" s="55">
        <v>4.6908399999999997</v>
      </c>
      <c r="H105" s="57">
        <v>1</v>
      </c>
      <c r="I105" s="57">
        <v>1</v>
      </c>
      <c r="J105" s="57">
        <v>1</v>
      </c>
      <c r="K105" s="57">
        <v>1</v>
      </c>
      <c r="L105" s="57">
        <v>1</v>
      </c>
      <c r="M105" s="6">
        <f t="shared" si="4"/>
        <v>5.1872379999999998</v>
      </c>
      <c r="N105" s="1">
        <f t="shared" si="7"/>
        <v>1</v>
      </c>
      <c r="O105" s="68">
        <f t="shared" si="5"/>
        <v>5.1872379999999998</v>
      </c>
      <c r="P105" s="5" t="s">
        <v>1307</v>
      </c>
      <c r="Q105" s="5">
        <v>27</v>
      </c>
      <c r="R105" s="37" t="s">
        <v>1319</v>
      </c>
    </row>
    <row r="106" spans="1:18" ht="17.25" x14ac:dyDescent="0.25">
      <c r="A106" s="4" t="s">
        <v>80</v>
      </c>
      <c r="B106" s="5">
        <v>28018656</v>
      </c>
      <c r="C106" s="3" t="s">
        <v>4</v>
      </c>
      <c r="D106" s="18" t="s">
        <v>91</v>
      </c>
      <c r="E106" s="55">
        <v>5.6436359999999999</v>
      </c>
      <c r="F106" s="55" t="s">
        <v>119</v>
      </c>
      <c r="G106" s="55">
        <v>4.9618320000000002</v>
      </c>
      <c r="H106" s="57">
        <v>0.96</v>
      </c>
      <c r="I106" s="57">
        <v>0.97899999999999998</v>
      </c>
      <c r="J106" s="57">
        <v>0.98399999999999999</v>
      </c>
      <c r="K106" s="57">
        <v>0.96799999999999997</v>
      </c>
      <c r="L106" s="60">
        <v>1</v>
      </c>
      <c r="M106" s="6">
        <f t="shared" si="4"/>
        <v>5.3027340000000001</v>
      </c>
      <c r="N106" s="1">
        <f t="shared" si="7"/>
        <v>0.97800751753749671</v>
      </c>
      <c r="O106" s="68">
        <f t="shared" si="5"/>
        <v>5.1861137155016799</v>
      </c>
      <c r="P106" s="5" t="s">
        <v>1557</v>
      </c>
      <c r="Q106" s="5">
        <v>61</v>
      </c>
      <c r="R106" s="37" t="s">
        <v>1420</v>
      </c>
    </row>
    <row r="107" spans="1:18" ht="17.25" x14ac:dyDescent="0.25">
      <c r="A107" s="3" t="s">
        <v>222</v>
      </c>
      <c r="B107" s="5">
        <v>28022378</v>
      </c>
      <c r="C107" s="3" t="s">
        <v>225</v>
      </c>
      <c r="D107" s="18" t="s">
        <v>226</v>
      </c>
      <c r="E107" s="55">
        <v>5.4836359999999997</v>
      </c>
      <c r="F107" s="55" t="s">
        <v>90</v>
      </c>
      <c r="G107" s="55">
        <v>4.8702290000000001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6">
        <f t="shared" si="4"/>
        <v>5.1769324999999995</v>
      </c>
      <c r="N107" s="1">
        <f t="shared" si="7"/>
        <v>1</v>
      </c>
      <c r="O107" s="68">
        <f t="shared" si="5"/>
        <v>5.1769324999999995</v>
      </c>
      <c r="P107" s="5" t="s">
        <v>1530</v>
      </c>
      <c r="Q107" s="5">
        <v>39</v>
      </c>
      <c r="R107" s="37" t="s">
        <v>1418</v>
      </c>
    </row>
    <row r="108" spans="1:18" ht="17.25" x14ac:dyDescent="0.25">
      <c r="A108" s="3" t="s">
        <v>685</v>
      </c>
      <c r="B108" s="5">
        <v>28008057</v>
      </c>
      <c r="C108" s="3" t="s">
        <v>686</v>
      </c>
      <c r="D108" s="18" t="s">
        <v>687</v>
      </c>
      <c r="E108" s="55">
        <v>5.5963640000000003</v>
      </c>
      <c r="F108" s="55" t="s">
        <v>313</v>
      </c>
      <c r="G108" s="55">
        <v>4.7404580000000003</v>
      </c>
      <c r="H108" s="57">
        <v>1</v>
      </c>
      <c r="I108" s="57">
        <v>1</v>
      </c>
      <c r="J108" s="57">
        <v>1</v>
      </c>
      <c r="K108" s="57">
        <v>1</v>
      </c>
      <c r="L108" s="57">
        <v>1</v>
      </c>
      <c r="M108" s="6">
        <f t="shared" si="4"/>
        <v>5.1684110000000008</v>
      </c>
      <c r="N108" s="1">
        <f t="shared" si="7"/>
        <v>1</v>
      </c>
      <c r="O108" s="68">
        <f t="shared" si="5"/>
        <v>5.1684110000000008</v>
      </c>
      <c r="P108" s="5" t="s">
        <v>1361</v>
      </c>
      <c r="Q108" s="5">
        <v>29</v>
      </c>
      <c r="R108" s="37" t="s">
        <v>1321</v>
      </c>
    </row>
    <row r="109" spans="1:18" ht="17.25" x14ac:dyDescent="0.25">
      <c r="A109" s="3" t="s">
        <v>1242</v>
      </c>
      <c r="B109" s="5">
        <v>28036395</v>
      </c>
      <c r="C109" s="3" t="s">
        <v>1279</v>
      </c>
      <c r="D109" s="18" t="s">
        <v>164</v>
      </c>
      <c r="E109" s="55">
        <v>5.3927269999999998</v>
      </c>
      <c r="F109" s="55" t="s">
        <v>168</v>
      </c>
      <c r="G109" s="55">
        <v>4.9351149999999997</v>
      </c>
      <c r="H109" s="57">
        <v>1</v>
      </c>
      <c r="I109" s="57">
        <v>1</v>
      </c>
      <c r="J109" s="57">
        <v>1</v>
      </c>
      <c r="K109" s="57">
        <v>1</v>
      </c>
      <c r="L109" s="57">
        <v>1</v>
      </c>
      <c r="M109" s="6">
        <f t="shared" si="4"/>
        <v>5.1639210000000002</v>
      </c>
      <c r="N109" s="1">
        <f t="shared" si="7"/>
        <v>1</v>
      </c>
      <c r="O109" s="68">
        <f t="shared" si="5"/>
        <v>5.1639210000000002</v>
      </c>
      <c r="P109" s="5" t="s">
        <v>1424</v>
      </c>
      <c r="Q109" s="5">
        <v>65</v>
      </c>
      <c r="R109" s="37" t="s">
        <v>1521</v>
      </c>
    </row>
    <row r="110" spans="1:18" ht="17.25" x14ac:dyDescent="0.25">
      <c r="A110" s="4" t="s">
        <v>80</v>
      </c>
      <c r="B110" s="5">
        <v>28017501</v>
      </c>
      <c r="C110" s="3" t="s">
        <v>33</v>
      </c>
      <c r="D110" s="18" t="s">
        <v>89</v>
      </c>
      <c r="E110" s="55">
        <v>5.4290909999999997</v>
      </c>
      <c r="F110" s="55" t="s">
        <v>155</v>
      </c>
      <c r="G110" s="55">
        <v>4.8740459999999999</v>
      </c>
      <c r="H110" s="57">
        <v>1</v>
      </c>
      <c r="I110" s="57">
        <v>1</v>
      </c>
      <c r="J110" s="57">
        <v>1</v>
      </c>
      <c r="K110" s="57">
        <v>1</v>
      </c>
      <c r="L110" s="57">
        <v>1</v>
      </c>
      <c r="M110" s="6">
        <f t="shared" si="4"/>
        <v>5.1515684999999998</v>
      </c>
      <c r="N110" s="1">
        <f t="shared" si="7"/>
        <v>1</v>
      </c>
      <c r="O110" s="68">
        <f t="shared" si="5"/>
        <v>5.1515684999999998</v>
      </c>
      <c r="P110" s="5" t="s">
        <v>1310</v>
      </c>
      <c r="Q110" s="5">
        <v>24</v>
      </c>
      <c r="R110" s="37" t="s">
        <v>1428</v>
      </c>
    </row>
    <row r="111" spans="1:18" ht="17.25" x14ac:dyDescent="0.25">
      <c r="A111" s="3" t="s">
        <v>678</v>
      </c>
      <c r="B111" s="5">
        <v>28007131</v>
      </c>
      <c r="C111" s="3" t="s">
        <v>731</v>
      </c>
      <c r="D111" s="18" t="s">
        <v>732</v>
      </c>
      <c r="E111" s="55">
        <v>5.4436359999999997</v>
      </c>
      <c r="F111" s="55" t="s">
        <v>517</v>
      </c>
      <c r="G111" s="55">
        <v>5.1030530000000001</v>
      </c>
      <c r="H111" s="57">
        <v>1</v>
      </c>
      <c r="I111" s="57">
        <v>1</v>
      </c>
      <c r="J111" s="57">
        <v>0.97099999999999997</v>
      </c>
      <c r="K111" s="57">
        <v>0.95599999999999996</v>
      </c>
      <c r="L111" s="57">
        <v>0.95799999999999996</v>
      </c>
      <c r="M111" s="6">
        <f t="shared" si="4"/>
        <v>5.2733445000000003</v>
      </c>
      <c r="N111" s="1">
        <f t="shared" si="7"/>
        <v>0.97661351315428313</v>
      </c>
      <c r="O111" s="68">
        <f t="shared" si="5"/>
        <v>5.1500194982178167</v>
      </c>
      <c r="P111" s="5" t="s">
        <v>1305</v>
      </c>
      <c r="Q111" s="5">
        <v>38</v>
      </c>
      <c r="R111" s="37" t="s">
        <v>1531</v>
      </c>
    </row>
    <row r="112" spans="1:18" ht="17.25" x14ac:dyDescent="0.25">
      <c r="A112" s="4" t="s">
        <v>80</v>
      </c>
      <c r="B112" s="5">
        <v>28019253</v>
      </c>
      <c r="C112" s="3" t="s">
        <v>53</v>
      </c>
      <c r="D112" s="18" t="s">
        <v>136</v>
      </c>
      <c r="E112" s="55">
        <v>5.3854550000000003</v>
      </c>
      <c r="F112" s="55" t="s">
        <v>168</v>
      </c>
      <c r="G112" s="55">
        <v>4.9351149999999997</v>
      </c>
      <c r="H112" s="57">
        <v>1</v>
      </c>
      <c r="I112" s="57">
        <v>1</v>
      </c>
      <c r="J112" s="57">
        <v>1</v>
      </c>
      <c r="K112" s="57">
        <v>0.98899999999999999</v>
      </c>
      <c r="L112" s="57">
        <v>1</v>
      </c>
      <c r="M112" s="6">
        <f t="shared" si="4"/>
        <v>5.160285</v>
      </c>
      <c r="N112" s="1">
        <f t="shared" si="7"/>
        <v>0.99778046811945109</v>
      </c>
      <c r="O112" s="68">
        <f t="shared" si="5"/>
        <v>5.1488315829297813</v>
      </c>
      <c r="P112" s="5" t="s">
        <v>1407</v>
      </c>
      <c r="Q112" s="5">
        <v>76</v>
      </c>
      <c r="R112" s="37" t="s">
        <v>1408</v>
      </c>
    </row>
    <row r="113" spans="1:18" ht="17.25" x14ac:dyDescent="0.25">
      <c r="A113" s="3" t="s">
        <v>669</v>
      </c>
      <c r="B113" s="5">
        <v>28006852</v>
      </c>
      <c r="C113" s="3" t="s">
        <v>701</v>
      </c>
      <c r="D113" s="18" t="s">
        <v>266</v>
      </c>
      <c r="E113" s="55">
        <v>5.3890909999999996</v>
      </c>
      <c r="F113" s="55" t="s">
        <v>353</v>
      </c>
      <c r="G113" s="55">
        <v>4.9083969999999999</v>
      </c>
      <c r="H113" s="57">
        <v>1</v>
      </c>
      <c r="I113" s="57">
        <v>1</v>
      </c>
      <c r="J113" s="57">
        <v>1</v>
      </c>
      <c r="K113" s="57">
        <v>1</v>
      </c>
      <c r="L113" s="57">
        <v>1</v>
      </c>
      <c r="M113" s="6">
        <f t="shared" si="4"/>
        <v>5.1487439999999998</v>
      </c>
      <c r="N113" s="1">
        <f t="shared" si="7"/>
        <v>1</v>
      </c>
      <c r="O113" s="68">
        <f t="shared" si="5"/>
        <v>5.1487439999999998</v>
      </c>
      <c r="P113" s="5" t="s">
        <v>1350</v>
      </c>
      <c r="Q113" s="5">
        <v>19</v>
      </c>
      <c r="R113" s="37" t="s">
        <v>1323</v>
      </c>
    </row>
    <row r="114" spans="1:18" ht="17.25" x14ac:dyDescent="0.25">
      <c r="A114" s="3" t="s">
        <v>526</v>
      </c>
      <c r="B114" s="5">
        <v>28010230</v>
      </c>
      <c r="C114" s="3" t="s">
        <v>645</v>
      </c>
      <c r="D114" s="18" t="s">
        <v>92</v>
      </c>
      <c r="E114" s="55">
        <v>5.4363640000000002</v>
      </c>
      <c r="F114" s="55" t="s">
        <v>646</v>
      </c>
      <c r="G114" s="55">
        <v>5.0458020000000001</v>
      </c>
      <c r="H114" s="58">
        <v>1</v>
      </c>
      <c r="I114" s="58">
        <v>0.96299999999999997</v>
      </c>
      <c r="J114" s="58">
        <v>1</v>
      </c>
      <c r="K114" s="58">
        <v>1</v>
      </c>
      <c r="L114" s="58">
        <v>0.95099999999999996</v>
      </c>
      <c r="M114" s="6">
        <f t="shared" si="4"/>
        <v>5.2410829999999997</v>
      </c>
      <c r="N114" s="1">
        <f t="shared" si="7"/>
        <v>0.9823286328535028</v>
      </c>
      <c r="O114" s="68">
        <f t="shared" si="5"/>
        <v>5.148465898061735</v>
      </c>
      <c r="P114" s="5" t="s">
        <v>1382</v>
      </c>
      <c r="Q114" s="5">
        <v>70</v>
      </c>
      <c r="R114" s="37" t="s">
        <v>1457</v>
      </c>
    </row>
    <row r="115" spans="1:18" ht="17.25" x14ac:dyDescent="0.25">
      <c r="A115" s="3" t="s">
        <v>1109</v>
      </c>
      <c r="B115" s="5">
        <v>28020642</v>
      </c>
      <c r="C115" s="3" t="s">
        <v>1185</v>
      </c>
      <c r="D115" s="18" t="s">
        <v>732</v>
      </c>
      <c r="E115" s="55">
        <v>5.4436359999999997</v>
      </c>
      <c r="F115" s="55" t="s">
        <v>174</v>
      </c>
      <c r="G115" s="55">
        <v>4.8435110000000003</v>
      </c>
      <c r="H115" s="58">
        <v>1</v>
      </c>
      <c r="I115" s="58">
        <v>1</v>
      </c>
      <c r="J115" s="58">
        <v>1</v>
      </c>
      <c r="K115" s="58">
        <v>1</v>
      </c>
      <c r="L115" s="58">
        <v>1</v>
      </c>
      <c r="M115" s="6">
        <f t="shared" si="4"/>
        <v>5.1435735000000005</v>
      </c>
      <c r="N115" s="1">
        <f t="shared" si="7"/>
        <v>1</v>
      </c>
      <c r="O115" s="68">
        <f t="shared" si="5"/>
        <v>5.1435735000000005</v>
      </c>
      <c r="P115" s="5" t="s">
        <v>1310</v>
      </c>
      <c r="Q115" s="5">
        <v>23</v>
      </c>
      <c r="R115" s="37" t="s">
        <v>1311</v>
      </c>
    </row>
    <row r="116" spans="1:18" ht="17.25" x14ac:dyDescent="0.25">
      <c r="A116" s="3" t="s">
        <v>828</v>
      </c>
      <c r="B116" s="5">
        <v>28015037</v>
      </c>
      <c r="C116" s="3" t="s">
        <v>867</v>
      </c>
      <c r="D116" s="18" t="s">
        <v>397</v>
      </c>
      <c r="E116" s="55">
        <v>5.4145450000000004</v>
      </c>
      <c r="F116" s="55" t="s">
        <v>142</v>
      </c>
      <c r="G116" s="55">
        <v>4.8664120000000004</v>
      </c>
      <c r="H116" s="57"/>
      <c r="I116" s="57">
        <v>1</v>
      </c>
      <c r="J116" s="57">
        <v>1</v>
      </c>
      <c r="K116" s="57">
        <v>1</v>
      </c>
      <c r="L116" s="57">
        <v>1</v>
      </c>
      <c r="M116" s="6">
        <f t="shared" si="4"/>
        <v>5.1404785000000004</v>
      </c>
      <c r="N116" s="1">
        <f>COUNT(H116:L116)/SUM(1/I116,1/J116,1/K116,1/L116)</f>
        <v>1</v>
      </c>
      <c r="O116" s="68">
        <f t="shared" si="5"/>
        <v>5.1404785000000004</v>
      </c>
      <c r="P116" s="5" t="s">
        <v>1510</v>
      </c>
      <c r="Q116" s="5">
        <v>22</v>
      </c>
      <c r="R116" s="37" t="s">
        <v>1323</v>
      </c>
    </row>
    <row r="117" spans="1:18" ht="17.25" x14ac:dyDescent="0.25">
      <c r="A117" s="3" t="s">
        <v>1124</v>
      </c>
      <c r="B117" s="5">
        <v>28028392</v>
      </c>
      <c r="C117" s="3" t="s">
        <v>1238</v>
      </c>
      <c r="D117" s="18" t="s">
        <v>122</v>
      </c>
      <c r="E117" s="55">
        <v>5.421818</v>
      </c>
      <c r="F117" s="55" t="s">
        <v>622</v>
      </c>
      <c r="G117" s="55">
        <v>4.8511449999999998</v>
      </c>
      <c r="H117" s="58">
        <v>1</v>
      </c>
      <c r="I117" s="58">
        <v>1</v>
      </c>
      <c r="J117" s="58">
        <v>1</v>
      </c>
      <c r="K117" s="58">
        <v>1</v>
      </c>
      <c r="L117" s="58">
        <v>1</v>
      </c>
      <c r="M117" s="6">
        <f t="shared" si="4"/>
        <v>5.1364815000000004</v>
      </c>
      <c r="N117" s="1">
        <f>COUNT(H117:L117)/SUM(1/H117,1/I117,1/J117,1/K117,1/L117)</f>
        <v>1</v>
      </c>
      <c r="O117" s="68">
        <f t="shared" si="5"/>
        <v>5.1364815000000004</v>
      </c>
      <c r="P117" s="5" t="s">
        <v>1530</v>
      </c>
      <c r="Q117" s="5">
        <v>40</v>
      </c>
      <c r="R117" s="37" t="s">
        <v>1536</v>
      </c>
    </row>
    <row r="118" spans="1:18" ht="17.25" x14ac:dyDescent="0.25">
      <c r="A118" s="3" t="s">
        <v>976</v>
      </c>
      <c r="B118" s="5">
        <v>28012658</v>
      </c>
      <c r="C118" s="3" t="s">
        <v>977</v>
      </c>
      <c r="D118" s="18" t="s">
        <v>109</v>
      </c>
      <c r="E118" s="55">
        <v>5.2145450000000002</v>
      </c>
      <c r="F118" s="55" t="s">
        <v>646</v>
      </c>
      <c r="G118" s="55">
        <v>5.0458020000000001</v>
      </c>
      <c r="H118" s="59">
        <v>1</v>
      </c>
      <c r="I118" s="59"/>
      <c r="J118" s="59">
        <v>1</v>
      </c>
      <c r="K118" s="59"/>
      <c r="L118" s="59">
        <v>1</v>
      </c>
      <c r="M118" s="6">
        <f t="shared" si="4"/>
        <v>5.1301734999999997</v>
      </c>
      <c r="N118" s="1">
        <f>COUNT(H118:L118)/SUM(1/H118,1/J118,1/L118)</f>
        <v>1</v>
      </c>
      <c r="O118" s="68">
        <f t="shared" si="5"/>
        <v>5.1301734999999997</v>
      </c>
      <c r="P118" s="5" t="s">
        <v>1318</v>
      </c>
      <c r="Q118" s="5">
        <v>9</v>
      </c>
      <c r="R118" s="37" t="s">
        <v>1319</v>
      </c>
    </row>
    <row r="119" spans="1:18" ht="17.25" x14ac:dyDescent="0.25">
      <c r="A119" s="4" t="s">
        <v>80</v>
      </c>
      <c r="B119" s="5">
        <v>28033744</v>
      </c>
      <c r="C119" s="3" t="s">
        <v>75</v>
      </c>
      <c r="D119" s="18" t="s">
        <v>152</v>
      </c>
      <c r="E119" s="55">
        <v>5.4872730000000001</v>
      </c>
      <c r="F119" s="55" t="s">
        <v>183</v>
      </c>
      <c r="G119" s="55">
        <v>4.7709919999999997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6">
        <f t="shared" si="4"/>
        <v>5.1291324999999999</v>
      </c>
      <c r="N119" s="1">
        <f>COUNT(H119:L119)/SUM(1/H119,1/I119,1/J119,1/K119,1/L119)</f>
        <v>1</v>
      </c>
      <c r="O119" s="68">
        <f t="shared" si="5"/>
        <v>5.1291324999999999</v>
      </c>
      <c r="P119" s="5" t="s">
        <v>1396</v>
      </c>
      <c r="Q119" s="5">
        <v>88</v>
      </c>
      <c r="R119" s="37" t="s">
        <v>1411</v>
      </c>
    </row>
    <row r="120" spans="1:18" ht="17.25" x14ac:dyDescent="0.25">
      <c r="A120" s="3" t="s">
        <v>794</v>
      </c>
      <c r="B120" s="5">
        <v>28031890</v>
      </c>
      <c r="C120" s="3" t="s">
        <v>800</v>
      </c>
      <c r="D120" s="18" t="s">
        <v>405</v>
      </c>
      <c r="E120" s="55">
        <v>5.341818</v>
      </c>
      <c r="F120" s="55" t="s">
        <v>353</v>
      </c>
      <c r="G120" s="55">
        <v>4.9083969999999999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6">
        <f t="shared" si="4"/>
        <v>5.1251075000000004</v>
      </c>
      <c r="N120" s="1">
        <f>COUNT(H120:L120)/SUM(1/H120,1/I120,1/J120,1/K120,1/L120)</f>
        <v>1</v>
      </c>
      <c r="O120" s="68">
        <f t="shared" si="5"/>
        <v>5.1251075000000004</v>
      </c>
      <c r="P120" s="5" t="s">
        <v>1385</v>
      </c>
      <c r="Q120" s="5">
        <v>41</v>
      </c>
      <c r="R120" s="37" t="s">
        <v>1476</v>
      </c>
    </row>
    <row r="121" spans="1:18" ht="17.25" x14ac:dyDescent="0.25">
      <c r="A121" s="3" t="s">
        <v>707</v>
      </c>
      <c r="B121" s="5">
        <v>28003578</v>
      </c>
      <c r="C121" s="3" t="s">
        <v>709</v>
      </c>
      <c r="D121" s="18" t="s">
        <v>343</v>
      </c>
      <c r="E121" s="55">
        <v>5.3236359999999996</v>
      </c>
      <c r="F121" s="55" t="s">
        <v>596</v>
      </c>
      <c r="G121" s="55">
        <v>4.9580149999999996</v>
      </c>
      <c r="H121" s="57">
        <v>1</v>
      </c>
      <c r="I121" s="57">
        <v>1</v>
      </c>
      <c r="J121" s="57">
        <v>0.98199999999999998</v>
      </c>
      <c r="K121" s="57">
        <v>1</v>
      </c>
      <c r="L121" s="57">
        <v>1</v>
      </c>
      <c r="M121" s="6">
        <f t="shared" si="4"/>
        <v>5.1408255</v>
      </c>
      <c r="N121" s="1">
        <f>COUNT(H121:L121)/SUM(1/H121,1/I121,1/J121,1/K121,1/L121)</f>
        <v>0.99634740259740262</v>
      </c>
      <c r="O121" s="68">
        <f t="shared" si="5"/>
        <v>5.1220481341314938</v>
      </c>
      <c r="P121" s="5" t="s">
        <v>1452</v>
      </c>
      <c r="Q121" s="5">
        <v>46</v>
      </c>
      <c r="R121" s="37" t="s">
        <v>1453</v>
      </c>
    </row>
    <row r="122" spans="1:18" ht="30" x14ac:dyDescent="0.25">
      <c r="A122" s="3" t="s">
        <v>526</v>
      </c>
      <c r="B122" s="5">
        <v>28010817</v>
      </c>
      <c r="C122" s="13" t="s">
        <v>530</v>
      </c>
      <c r="D122" s="18" t="s">
        <v>401</v>
      </c>
      <c r="E122" s="55">
        <v>5.2690910000000004</v>
      </c>
      <c r="F122" s="55" t="s">
        <v>105</v>
      </c>
      <c r="G122" s="55">
        <v>4.9732820000000002</v>
      </c>
      <c r="H122" s="57"/>
      <c r="I122" s="57"/>
      <c r="J122" s="57"/>
      <c r="K122" s="57">
        <v>1</v>
      </c>
      <c r="L122" s="57">
        <v>1</v>
      </c>
      <c r="M122" s="6">
        <f t="shared" si="4"/>
        <v>5.1211865000000003</v>
      </c>
      <c r="N122" s="1">
        <f>COUNT(K122:L122)/SUM(1/K122,1/L122)</f>
        <v>1</v>
      </c>
      <c r="O122" s="68">
        <f t="shared" si="5"/>
        <v>5.1211865000000003</v>
      </c>
      <c r="P122" s="5" t="s">
        <v>1314</v>
      </c>
      <c r="Q122" s="5">
        <v>28</v>
      </c>
      <c r="R122" s="37" t="s">
        <v>1439</v>
      </c>
    </row>
    <row r="123" spans="1:18" ht="17.25" x14ac:dyDescent="0.25">
      <c r="A123" s="3" t="s">
        <v>508</v>
      </c>
      <c r="B123" s="5">
        <v>28012143</v>
      </c>
      <c r="C123" s="3" t="s">
        <v>509</v>
      </c>
      <c r="D123" s="18" t="s">
        <v>266</v>
      </c>
      <c r="E123" s="55">
        <v>5.3890909999999996</v>
      </c>
      <c r="F123" s="55" t="s">
        <v>174</v>
      </c>
      <c r="G123" s="55">
        <v>4.8435110000000003</v>
      </c>
      <c r="H123" s="57">
        <v>1</v>
      </c>
      <c r="I123" s="57">
        <v>1</v>
      </c>
      <c r="J123" s="57">
        <v>1</v>
      </c>
      <c r="K123" s="57">
        <v>1</v>
      </c>
      <c r="L123" s="57">
        <v>1</v>
      </c>
      <c r="M123" s="6">
        <f t="shared" si="4"/>
        <v>5.116301</v>
      </c>
      <c r="N123" s="1">
        <f t="shared" ref="N123:N130" si="8">COUNT(H123:L123)/SUM(1/H123,1/I123,1/J123,1/K123,1/L123)</f>
        <v>1</v>
      </c>
      <c r="O123" s="68">
        <f t="shared" si="5"/>
        <v>5.116301</v>
      </c>
      <c r="P123" s="5" t="s">
        <v>1340</v>
      </c>
      <c r="Q123" s="5">
        <v>36</v>
      </c>
      <c r="R123" s="37" t="s">
        <v>1349</v>
      </c>
    </row>
    <row r="124" spans="1:18" ht="17.25" x14ac:dyDescent="0.25">
      <c r="A124" s="4" t="s">
        <v>80</v>
      </c>
      <c r="B124" s="5">
        <v>28020120</v>
      </c>
      <c r="C124" s="3" t="s">
        <v>61</v>
      </c>
      <c r="D124" s="18" t="s">
        <v>136</v>
      </c>
      <c r="E124" s="55">
        <v>5.3854550000000003</v>
      </c>
      <c r="F124" s="55" t="s">
        <v>174</v>
      </c>
      <c r="G124" s="55">
        <v>4.8435110000000003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6">
        <f t="shared" si="4"/>
        <v>5.1144829999999999</v>
      </c>
      <c r="N124" s="1">
        <f t="shared" si="8"/>
        <v>1</v>
      </c>
      <c r="O124" s="68">
        <f t="shared" si="5"/>
        <v>5.1144829999999999</v>
      </c>
      <c r="P124" s="5" t="s">
        <v>1376</v>
      </c>
      <c r="Q124" s="5">
        <v>48</v>
      </c>
      <c r="R124" s="37" t="s">
        <v>1423</v>
      </c>
    </row>
    <row r="125" spans="1:18" ht="17.25" x14ac:dyDescent="0.25">
      <c r="A125" s="3" t="s">
        <v>1246</v>
      </c>
      <c r="B125" s="5">
        <v>28002261</v>
      </c>
      <c r="C125" s="3" t="s">
        <v>1247</v>
      </c>
      <c r="D125" s="18" t="s">
        <v>990</v>
      </c>
      <c r="E125" s="55">
        <v>5.5454549999999996</v>
      </c>
      <c r="F125" s="55" t="s">
        <v>761</v>
      </c>
      <c r="G125" s="55">
        <v>4.6832060000000002</v>
      </c>
      <c r="H125" s="57">
        <v>1</v>
      </c>
      <c r="I125" s="57">
        <v>1</v>
      </c>
      <c r="J125" s="57">
        <v>1</v>
      </c>
      <c r="K125" s="57">
        <v>1</v>
      </c>
      <c r="L125" s="57">
        <v>1</v>
      </c>
      <c r="M125" s="6">
        <f t="shared" si="4"/>
        <v>5.1143304999999994</v>
      </c>
      <c r="N125" s="1">
        <f t="shared" si="8"/>
        <v>1</v>
      </c>
      <c r="O125" s="68">
        <f t="shared" si="5"/>
        <v>5.1143304999999994</v>
      </c>
      <c r="P125" s="5" t="s">
        <v>1316</v>
      </c>
      <c r="Q125" s="5">
        <v>19</v>
      </c>
      <c r="R125" s="37" t="s">
        <v>1317</v>
      </c>
    </row>
    <row r="126" spans="1:18" ht="17.25" x14ac:dyDescent="0.25">
      <c r="A126" s="3" t="s">
        <v>1109</v>
      </c>
      <c r="B126" s="5">
        <v>28033043</v>
      </c>
      <c r="C126" s="3" t="s">
        <v>1202</v>
      </c>
      <c r="D126" s="18" t="s">
        <v>1203</v>
      </c>
      <c r="E126" s="55">
        <v>5.4690909999999997</v>
      </c>
      <c r="F126" s="55" t="s">
        <v>150</v>
      </c>
      <c r="G126" s="55">
        <v>4.8167939999999998</v>
      </c>
      <c r="H126" s="58">
        <v>1</v>
      </c>
      <c r="I126" s="58">
        <v>1</v>
      </c>
      <c r="J126" s="58">
        <v>1</v>
      </c>
      <c r="K126" s="58">
        <v>1</v>
      </c>
      <c r="L126" s="58">
        <v>0.97</v>
      </c>
      <c r="M126" s="6">
        <f t="shared" si="4"/>
        <v>5.1429425000000002</v>
      </c>
      <c r="N126" s="1">
        <f t="shared" si="8"/>
        <v>0.99385245901639352</v>
      </c>
      <c r="O126" s="68">
        <f t="shared" si="5"/>
        <v>5.1113260502049185</v>
      </c>
      <c r="P126" s="5" t="s">
        <v>1637</v>
      </c>
      <c r="Q126" s="5">
        <v>75</v>
      </c>
      <c r="R126" s="37" t="s">
        <v>1589</v>
      </c>
    </row>
    <row r="127" spans="1:18" ht="17.25" x14ac:dyDescent="0.25">
      <c r="A127" s="3" t="s">
        <v>685</v>
      </c>
      <c r="B127" s="5">
        <v>28008146</v>
      </c>
      <c r="C127" s="3" t="s">
        <v>767</v>
      </c>
      <c r="D127" s="18" t="s">
        <v>620</v>
      </c>
      <c r="E127" s="55">
        <v>5.2436360000000004</v>
      </c>
      <c r="F127" s="55" t="s">
        <v>124</v>
      </c>
      <c r="G127" s="55">
        <v>4.9770989999999999</v>
      </c>
      <c r="H127" s="57">
        <v>1</v>
      </c>
      <c r="I127" s="57">
        <v>1</v>
      </c>
      <c r="J127" s="57">
        <v>1</v>
      </c>
      <c r="K127" s="57">
        <v>1</v>
      </c>
      <c r="L127" s="57">
        <v>1</v>
      </c>
      <c r="M127" s="6">
        <f t="shared" si="4"/>
        <v>5.1103675000000006</v>
      </c>
      <c r="N127" s="1">
        <f t="shared" si="8"/>
        <v>1</v>
      </c>
      <c r="O127" s="68">
        <f t="shared" si="5"/>
        <v>5.1103675000000006</v>
      </c>
      <c r="P127" s="5" t="s">
        <v>1470</v>
      </c>
      <c r="Q127" s="5">
        <v>24</v>
      </c>
      <c r="R127" s="37" t="s">
        <v>1471</v>
      </c>
    </row>
    <row r="128" spans="1:18" ht="17.25" x14ac:dyDescent="0.25">
      <c r="A128" s="3" t="s">
        <v>962</v>
      </c>
      <c r="B128" s="5">
        <v>28015894</v>
      </c>
      <c r="C128" s="3" t="s">
        <v>1034</v>
      </c>
      <c r="D128" s="18" t="s">
        <v>1035</v>
      </c>
      <c r="E128" s="55">
        <v>5.5272730000000001</v>
      </c>
      <c r="F128" s="55" t="s">
        <v>615</v>
      </c>
      <c r="G128" s="55">
        <v>4.6870229999999999</v>
      </c>
      <c r="H128" s="57">
        <v>1</v>
      </c>
      <c r="I128" s="57">
        <v>1</v>
      </c>
      <c r="J128" s="57">
        <v>1</v>
      </c>
      <c r="K128" s="57">
        <v>1</v>
      </c>
      <c r="L128" s="57">
        <v>1</v>
      </c>
      <c r="M128" s="6">
        <f t="shared" si="4"/>
        <v>5.1071480000000005</v>
      </c>
      <c r="N128" s="1">
        <f t="shared" si="8"/>
        <v>1</v>
      </c>
      <c r="O128" s="68">
        <f t="shared" si="5"/>
        <v>5.1071480000000005</v>
      </c>
      <c r="P128" s="5" t="s">
        <v>1389</v>
      </c>
      <c r="Q128" s="5">
        <v>21</v>
      </c>
      <c r="R128" s="37" t="s">
        <v>1345</v>
      </c>
    </row>
    <row r="129" spans="1:18" ht="17.25" x14ac:dyDescent="0.25">
      <c r="A129" s="3" t="s">
        <v>817</v>
      </c>
      <c r="B129" s="5">
        <v>28014219</v>
      </c>
      <c r="C129" s="3" t="s">
        <v>821</v>
      </c>
      <c r="D129" s="18" t="s">
        <v>822</v>
      </c>
      <c r="E129" s="55">
        <v>5.3090909999999996</v>
      </c>
      <c r="F129" s="55" t="s">
        <v>823</v>
      </c>
      <c r="G129" s="55">
        <v>4.9007630000000004</v>
      </c>
      <c r="H129" s="57">
        <v>1</v>
      </c>
      <c r="I129" s="57">
        <v>1</v>
      </c>
      <c r="J129" s="57">
        <v>1</v>
      </c>
      <c r="K129" s="57">
        <v>1</v>
      </c>
      <c r="L129" s="57">
        <v>1</v>
      </c>
      <c r="M129" s="6">
        <f t="shared" si="4"/>
        <v>5.104927</v>
      </c>
      <c r="N129" s="1">
        <f t="shared" si="8"/>
        <v>1</v>
      </c>
      <c r="O129" s="68">
        <f t="shared" si="5"/>
        <v>5.104927</v>
      </c>
      <c r="P129" s="5" t="s">
        <v>1539</v>
      </c>
      <c r="Q129" s="5">
        <v>64</v>
      </c>
      <c r="R129" s="37" t="s">
        <v>1538</v>
      </c>
    </row>
    <row r="130" spans="1:18" ht="17.25" x14ac:dyDescent="0.25">
      <c r="A130" s="3" t="s">
        <v>242</v>
      </c>
      <c r="B130" s="5">
        <v>28023510</v>
      </c>
      <c r="C130" s="3" t="s">
        <v>434</v>
      </c>
      <c r="D130" s="18" t="s">
        <v>435</v>
      </c>
      <c r="E130" s="55">
        <v>5.2545450000000002</v>
      </c>
      <c r="F130" s="55" t="s">
        <v>201</v>
      </c>
      <c r="G130" s="55">
        <v>4.9541979999999999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6">
        <f t="shared" si="4"/>
        <v>5.1043715000000001</v>
      </c>
      <c r="N130" s="1">
        <f t="shared" si="8"/>
        <v>1</v>
      </c>
      <c r="O130" s="68">
        <f t="shared" si="5"/>
        <v>5.1043715000000001</v>
      </c>
      <c r="P130" s="5" t="s">
        <v>1316</v>
      </c>
      <c r="Q130" s="5">
        <v>17</v>
      </c>
      <c r="R130" s="37" t="s">
        <v>1472</v>
      </c>
    </row>
    <row r="131" spans="1:18" ht="17.25" x14ac:dyDescent="0.25">
      <c r="A131" s="3" t="s">
        <v>828</v>
      </c>
      <c r="B131" s="5">
        <v>28015045</v>
      </c>
      <c r="C131" s="3" t="s">
        <v>868</v>
      </c>
      <c r="D131" s="18" t="s">
        <v>869</v>
      </c>
      <c r="E131" s="55">
        <v>5.6472730000000002</v>
      </c>
      <c r="F131" s="55" t="s">
        <v>586</v>
      </c>
      <c r="G131" s="55">
        <v>4.5610689999999998</v>
      </c>
      <c r="H131" s="57"/>
      <c r="I131" s="57"/>
      <c r="J131" s="57"/>
      <c r="K131" s="57">
        <v>1</v>
      </c>
      <c r="L131" s="57">
        <v>1</v>
      </c>
      <c r="M131" s="6">
        <f t="shared" si="4"/>
        <v>5.104171</v>
      </c>
      <c r="N131" s="1">
        <f>COUNT(H131:L131)/SUM(1/K131,1/L131)</f>
        <v>1</v>
      </c>
      <c r="O131" s="68">
        <f t="shared" si="5"/>
        <v>5.104171</v>
      </c>
      <c r="P131" s="5" t="s">
        <v>1449</v>
      </c>
      <c r="Q131" s="5">
        <v>15</v>
      </c>
      <c r="R131" s="37" t="s">
        <v>1450</v>
      </c>
    </row>
    <row r="132" spans="1:18" ht="17.25" x14ac:dyDescent="0.25">
      <c r="A132" s="3" t="s">
        <v>1101</v>
      </c>
      <c r="B132" s="5">
        <v>28020367</v>
      </c>
      <c r="C132" s="3" t="s">
        <v>1102</v>
      </c>
      <c r="D132" s="18" t="s">
        <v>92</v>
      </c>
      <c r="E132" s="55">
        <v>5.4363640000000002</v>
      </c>
      <c r="F132" s="55" t="s">
        <v>1062</v>
      </c>
      <c r="G132" s="55">
        <v>4.8473280000000001</v>
      </c>
      <c r="H132" s="57">
        <v>1</v>
      </c>
      <c r="I132" s="57">
        <v>1</v>
      </c>
      <c r="J132" s="57">
        <v>1</v>
      </c>
      <c r="K132" s="57">
        <v>1</v>
      </c>
      <c r="L132" s="57">
        <v>0.96399999999999997</v>
      </c>
      <c r="M132" s="6">
        <f t="shared" si="4"/>
        <v>5.1418460000000001</v>
      </c>
      <c r="N132" s="1">
        <f>COUNT(H132:L132)/SUM(1/H132,1/I132,1/J132,1/K132,1/L132)</f>
        <v>0.9925864909390445</v>
      </c>
      <c r="O132" s="68">
        <f t="shared" si="5"/>
        <v>5.1037268780889624</v>
      </c>
      <c r="P132" s="5" t="s">
        <v>1307</v>
      </c>
      <c r="Q132" s="5">
        <v>28</v>
      </c>
      <c r="R132" s="37" t="s">
        <v>1308</v>
      </c>
    </row>
    <row r="133" spans="1:18" ht="17.25" x14ac:dyDescent="0.25">
      <c r="A133" s="3" t="s">
        <v>806</v>
      </c>
      <c r="B133" s="5">
        <v>28008510</v>
      </c>
      <c r="C133" s="3" t="s">
        <v>807</v>
      </c>
      <c r="D133" s="18" t="s">
        <v>125</v>
      </c>
      <c r="E133" s="55">
        <v>5.2218179999999998</v>
      </c>
      <c r="F133" s="55" t="s">
        <v>124</v>
      </c>
      <c r="G133" s="55">
        <v>4.9770989999999999</v>
      </c>
      <c r="H133" s="57">
        <v>1</v>
      </c>
      <c r="I133" s="57">
        <v>1</v>
      </c>
      <c r="J133" s="57">
        <v>1</v>
      </c>
      <c r="K133" s="57">
        <v>1</v>
      </c>
      <c r="L133" s="57">
        <v>1</v>
      </c>
      <c r="M133" s="6">
        <f t="shared" si="4"/>
        <v>5.0994584999999999</v>
      </c>
      <c r="N133" s="1">
        <f>COUNT(H133:L133)/SUM(1/H133,1/I133,1/J133,1/K133,1/L133)</f>
        <v>1</v>
      </c>
      <c r="O133" s="68">
        <f t="shared" si="5"/>
        <v>5.0994584999999999</v>
      </c>
      <c r="P133" s="5" t="s">
        <v>1365</v>
      </c>
      <c r="Q133" s="5">
        <v>12</v>
      </c>
      <c r="R133" s="37" t="s">
        <v>1353</v>
      </c>
    </row>
    <row r="134" spans="1:18" ht="17.25" x14ac:dyDescent="0.25">
      <c r="A134" s="3" t="s">
        <v>828</v>
      </c>
      <c r="B134" s="5">
        <v>28015169</v>
      </c>
      <c r="C134" s="3" t="s">
        <v>875</v>
      </c>
      <c r="D134" s="18" t="s">
        <v>876</v>
      </c>
      <c r="E134" s="55">
        <v>5.4109090000000002</v>
      </c>
      <c r="F134" s="55" t="s">
        <v>877</v>
      </c>
      <c r="G134" s="55">
        <v>4.7862600000000004</v>
      </c>
      <c r="H134" s="57"/>
      <c r="I134" s="57"/>
      <c r="J134" s="57">
        <v>1</v>
      </c>
      <c r="K134" s="57">
        <v>1</v>
      </c>
      <c r="L134" s="57">
        <v>1</v>
      </c>
      <c r="M134" s="6">
        <f t="shared" si="4"/>
        <v>5.0985845000000003</v>
      </c>
      <c r="N134" s="1">
        <f>COUNT(H134:L134)/SUM(1/J134,1/K134,1/L134)</f>
        <v>1</v>
      </c>
      <c r="O134" s="68">
        <f t="shared" si="5"/>
        <v>5.0985845000000003</v>
      </c>
      <c r="P134" s="5" t="s">
        <v>1342</v>
      </c>
      <c r="Q134" s="5">
        <v>46</v>
      </c>
      <c r="R134" s="37" t="s">
        <v>1501</v>
      </c>
    </row>
    <row r="135" spans="1:18" ht="17.25" x14ac:dyDescent="0.25">
      <c r="A135" s="4" t="s">
        <v>80</v>
      </c>
      <c r="B135" s="5">
        <v>28018699</v>
      </c>
      <c r="C135" s="3" t="s">
        <v>44</v>
      </c>
      <c r="D135" s="18" t="s">
        <v>130</v>
      </c>
      <c r="E135" s="55">
        <v>5.3781819999999998</v>
      </c>
      <c r="F135" s="55" t="s">
        <v>162</v>
      </c>
      <c r="G135" s="55">
        <v>4.8549620000000004</v>
      </c>
      <c r="H135" s="57">
        <v>1</v>
      </c>
      <c r="I135" s="57">
        <v>1</v>
      </c>
      <c r="J135" s="57">
        <v>1</v>
      </c>
      <c r="K135" s="57">
        <v>1</v>
      </c>
      <c r="L135" s="57">
        <v>0.98199999999999998</v>
      </c>
      <c r="M135" s="6">
        <f t="shared" si="4"/>
        <v>5.1165719999999997</v>
      </c>
      <c r="N135" s="1">
        <f>COUNT(H135:L135)/SUM(1/H135,1/I135,1/J135,1/K135,1/L135)</f>
        <v>0.99634740259740262</v>
      </c>
      <c r="O135" s="68">
        <f t="shared" si="5"/>
        <v>5.0978832224025972</v>
      </c>
      <c r="P135" s="5" t="s">
        <v>1393</v>
      </c>
      <c r="Q135" s="5">
        <v>31</v>
      </c>
      <c r="R135" s="37" t="s">
        <v>1394</v>
      </c>
    </row>
    <row r="136" spans="1:18" ht="17.25" x14ac:dyDescent="0.25">
      <c r="A136" s="3" t="s">
        <v>1109</v>
      </c>
      <c r="B136" s="5">
        <v>28020685</v>
      </c>
      <c r="C136" s="3" t="s">
        <v>1190</v>
      </c>
      <c r="D136" s="18" t="s">
        <v>135</v>
      </c>
      <c r="E136" s="55">
        <v>5.4545450000000004</v>
      </c>
      <c r="F136" s="55" t="s">
        <v>140</v>
      </c>
      <c r="G136" s="55">
        <v>4.7938929999999997</v>
      </c>
      <c r="H136" s="58"/>
      <c r="I136" s="58">
        <v>0.97699999999999998</v>
      </c>
      <c r="J136" s="58">
        <v>1</v>
      </c>
      <c r="K136" s="58">
        <v>1</v>
      </c>
      <c r="L136" s="58">
        <v>1</v>
      </c>
      <c r="M136" s="6">
        <f t="shared" si="4"/>
        <v>5.1242190000000001</v>
      </c>
      <c r="N136" s="1">
        <f>COUNT(I136:L136)/SUM(1/I136,1/J136,1/K136,1/L136)</f>
        <v>0.99414907148308318</v>
      </c>
      <c r="O136" s="68">
        <f t="shared" si="5"/>
        <v>5.0942375609259729</v>
      </c>
      <c r="P136" s="5" t="s">
        <v>1326</v>
      </c>
      <c r="Q136" s="5">
        <v>21</v>
      </c>
      <c r="R136" s="37" t="s">
        <v>1479</v>
      </c>
    </row>
    <row r="137" spans="1:18" ht="17.25" x14ac:dyDescent="0.25">
      <c r="A137" s="3" t="s">
        <v>907</v>
      </c>
      <c r="B137" s="5">
        <v>28006046</v>
      </c>
      <c r="C137" s="3" t="s">
        <v>908</v>
      </c>
      <c r="D137" s="18" t="s">
        <v>103</v>
      </c>
      <c r="E137" s="55">
        <v>5.4763640000000002</v>
      </c>
      <c r="F137" s="55" t="s">
        <v>125</v>
      </c>
      <c r="G137" s="55">
        <v>5.0610689999999998</v>
      </c>
      <c r="H137" s="57"/>
      <c r="I137" s="57"/>
      <c r="J137" s="57">
        <v>1</v>
      </c>
      <c r="K137" s="57">
        <v>0.90500000000000003</v>
      </c>
      <c r="L137" s="57">
        <v>1</v>
      </c>
      <c r="M137" s="6">
        <f t="shared" ref="M137:M200" si="9">AVERAGE(E137,G137)</f>
        <v>5.2687165</v>
      </c>
      <c r="N137" s="1">
        <f>COUNT(J137:L137)/SUM(1/J137,1/K137,1/L137)</f>
        <v>0.96619217081850539</v>
      </c>
      <c r="O137" s="68">
        <f t="shared" ref="O137:O200" si="10">M137*N137</f>
        <v>5.0905926325622781</v>
      </c>
      <c r="P137" s="5" t="s">
        <v>1354</v>
      </c>
      <c r="Q137" s="5">
        <v>55</v>
      </c>
      <c r="R137" s="37" t="s">
        <v>1355</v>
      </c>
    </row>
    <row r="138" spans="1:18" ht="17.25" x14ac:dyDescent="0.25">
      <c r="A138" s="3" t="s">
        <v>972</v>
      </c>
      <c r="B138" s="5">
        <v>28013930</v>
      </c>
      <c r="C138" s="3" t="s">
        <v>1047</v>
      </c>
      <c r="D138" s="18" t="s">
        <v>1048</v>
      </c>
      <c r="E138" s="55">
        <v>5.3745450000000003</v>
      </c>
      <c r="F138" s="55" t="s">
        <v>124</v>
      </c>
      <c r="G138" s="55">
        <v>4.9770989999999999</v>
      </c>
      <c r="H138" s="57">
        <v>1</v>
      </c>
      <c r="I138" s="57">
        <v>1</v>
      </c>
      <c r="J138" s="57">
        <v>0.94099999999999995</v>
      </c>
      <c r="K138" s="57">
        <v>1</v>
      </c>
      <c r="L138" s="57">
        <v>0.97599999999999998</v>
      </c>
      <c r="M138" s="6">
        <f t="shared" si="9"/>
        <v>5.1758220000000001</v>
      </c>
      <c r="N138" s="1">
        <f t="shared" ref="N138:N143" si="11">COUNT(H138:L138)/SUM(1/H138,1/I138,1/J138,1/K138,1/L138)</f>
        <v>0.98284166422672781</v>
      </c>
      <c r="O138" s="68">
        <f t="shared" si="10"/>
        <v>5.087013508221311</v>
      </c>
      <c r="P138" s="5" t="s">
        <v>1361</v>
      </c>
      <c r="Q138" s="5">
        <v>38</v>
      </c>
      <c r="R138" s="37" t="s">
        <v>1596</v>
      </c>
    </row>
    <row r="139" spans="1:18" ht="17.25" x14ac:dyDescent="0.25">
      <c r="A139" s="4" t="s">
        <v>80</v>
      </c>
      <c r="B139" s="5">
        <v>28018680</v>
      </c>
      <c r="C139" s="3" t="s">
        <v>20</v>
      </c>
      <c r="D139" s="18" t="s">
        <v>92</v>
      </c>
      <c r="E139" s="55">
        <v>5.4363640000000002</v>
      </c>
      <c r="F139" s="55" t="s">
        <v>190</v>
      </c>
      <c r="G139" s="55">
        <v>4.7366409999999997</v>
      </c>
      <c r="H139" s="14">
        <v>1</v>
      </c>
      <c r="I139" s="14">
        <v>1</v>
      </c>
      <c r="J139" s="14">
        <v>1</v>
      </c>
      <c r="K139" s="14">
        <v>1</v>
      </c>
      <c r="L139" s="61">
        <v>1</v>
      </c>
      <c r="M139" s="6">
        <f t="shared" si="9"/>
        <v>5.0865024999999999</v>
      </c>
      <c r="N139" s="1">
        <f t="shared" si="11"/>
        <v>1</v>
      </c>
      <c r="O139" s="68">
        <f t="shared" si="10"/>
        <v>5.0865024999999999</v>
      </c>
      <c r="P139" s="5" t="s">
        <v>1370</v>
      </c>
      <c r="Q139" s="5">
        <v>38</v>
      </c>
      <c r="R139" s="37" t="s">
        <v>1459</v>
      </c>
    </row>
    <row r="140" spans="1:18" ht="17.25" x14ac:dyDescent="0.25">
      <c r="A140" s="3" t="s">
        <v>965</v>
      </c>
      <c r="B140" s="5">
        <v>28013786</v>
      </c>
      <c r="C140" s="3" t="s">
        <v>1042</v>
      </c>
      <c r="D140" s="18" t="s">
        <v>311</v>
      </c>
      <c r="E140" s="55">
        <v>5.1454550000000001</v>
      </c>
      <c r="F140" s="55" t="s">
        <v>321</v>
      </c>
      <c r="G140" s="55">
        <v>5.0267179999999998</v>
      </c>
      <c r="H140" s="57">
        <v>1</v>
      </c>
      <c r="I140" s="57">
        <v>1</v>
      </c>
      <c r="J140" s="57">
        <v>1</v>
      </c>
      <c r="K140" s="57">
        <v>1</v>
      </c>
      <c r="L140" s="57">
        <v>1</v>
      </c>
      <c r="M140" s="6">
        <f t="shared" si="9"/>
        <v>5.0860865000000004</v>
      </c>
      <c r="N140" s="1">
        <f t="shared" si="11"/>
        <v>1</v>
      </c>
      <c r="O140" s="68">
        <f t="shared" si="10"/>
        <v>5.0860865000000004</v>
      </c>
      <c r="P140" s="5" t="s">
        <v>1468</v>
      </c>
      <c r="Q140" s="5">
        <v>11</v>
      </c>
      <c r="R140" s="37" t="s">
        <v>1323</v>
      </c>
    </row>
    <row r="141" spans="1:18" ht="17.25" x14ac:dyDescent="0.25">
      <c r="A141" s="3" t="s">
        <v>457</v>
      </c>
      <c r="B141" s="5">
        <v>28030427</v>
      </c>
      <c r="C141" s="12" t="s">
        <v>467</v>
      </c>
      <c r="D141" s="18" t="s">
        <v>468</v>
      </c>
      <c r="E141" s="55">
        <v>5.367273</v>
      </c>
      <c r="F141" s="55" t="s">
        <v>149</v>
      </c>
      <c r="G141" s="55">
        <v>4.8931300000000002</v>
      </c>
      <c r="H141" s="57">
        <v>1</v>
      </c>
      <c r="I141" s="57">
        <v>1</v>
      </c>
      <c r="J141" s="57">
        <v>1</v>
      </c>
      <c r="K141" s="57">
        <v>0.97</v>
      </c>
      <c r="L141" s="57">
        <v>0.98699999999999999</v>
      </c>
      <c r="M141" s="6">
        <f t="shared" si="9"/>
        <v>5.1302015000000001</v>
      </c>
      <c r="N141" s="1">
        <f t="shared" si="11"/>
        <v>0.99125729680255614</v>
      </c>
      <c r="O141" s="68">
        <f t="shared" si="10"/>
        <v>5.0853496709424189</v>
      </c>
      <c r="P141" s="5" t="s">
        <v>1440</v>
      </c>
      <c r="Q141" s="5">
        <v>65</v>
      </c>
      <c r="R141" s="37" t="s">
        <v>1441</v>
      </c>
    </row>
    <row r="142" spans="1:18" ht="17.25" x14ac:dyDescent="0.25">
      <c r="A142" s="3" t="s">
        <v>678</v>
      </c>
      <c r="B142" s="5">
        <v>28035747</v>
      </c>
      <c r="C142" s="3" t="s">
        <v>758</v>
      </c>
      <c r="D142" s="18" t="s">
        <v>89</v>
      </c>
      <c r="E142" s="55">
        <v>5.4290909999999997</v>
      </c>
      <c r="F142" s="55" t="s">
        <v>150</v>
      </c>
      <c r="G142" s="55">
        <v>4.8167939999999998</v>
      </c>
      <c r="H142" s="57">
        <v>1</v>
      </c>
      <c r="I142" s="57">
        <v>1</v>
      </c>
      <c r="J142" s="57">
        <v>0.96199999999999997</v>
      </c>
      <c r="K142" s="57">
        <v>1</v>
      </c>
      <c r="L142" s="57">
        <v>1</v>
      </c>
      <c r="M142" s="6">
        <f t="shared" si="9"/>
        <v>5.1229424999999997</v>
      </c>
      <c r="N142" s="1">
        <f t="shared" si="11"/>
        <v>0.99216171617161719</v>
      </c>
      <c r="O142" s="68">
        <f t="shared" si="10"/>
        <v>5.082787422648515</v>
      </c>
      <c r="P142" s="5" t="s">
        <v>1366</v>
      </c>
      <c r="Q142" s="5">
        <v>26</v>
      </c>
      <c r="R142" s="37" t="s">
        <v>1628</v>
      </c>
    </row>
    <row r="143" spans="1:18" ht="17.25" x14ac:dyDescent="0.25">
      <c r="A143" s="4" t="s">
        <v>80</v>
      </c>
      <c r="B143" s="5">
        <v>28019350</v>
      </c>
      <c r="C143" s="3" t="s">
        <v>55</v>
      </c>
      <c r="D143" s="18" t="s">
        <v>93</v>
      </c>
      <c r="E143" s="55">
        <v>5.3163640000000001</v>
      </c>
      <c r="F143" s="55" t="s">
        <v>204</v>
      </c>
      <c r="G143" s="55">
        <v>4.8778629999999996</v>
      </c>
      <c r="H143" s="57">
        <v>1</v>
      </c>
      <c r="I143" s="57">
        <v>1</v>
      </c>
      <c r="J143" s="57">
        <v>0.98799999999999999</v>
      </c>
      <c r="K143" s="57">
        <v>0.98899999999999999</v>
      </c>
      <c r="L143" s="57">
        <v>1</v>
      </c>
      <c r="M143" s="6">
        <f t="shared" si="9"/>
        <v>5.0971134999999999</v>
      </c>
      <c r="N143" s="1">
        <f t="shared" si="11"/>
        <v>0.99536793689832692</v>
      </c>
      <c r="O143" s="68">
        <f t="shared" si="10"/>
        <v>5.0735033486316103</v>
      </c>
      <c r="P143" s="5" t="s">
        <v>1414</v>
      </c>
      <c r="Q143" s="5">
        <v>61</v>
      </c>
      <c r="R143" s="37" t="s">
        <v>1482</v>
      </c>
    </row>
    <row r="144" spans="1:18" ht="17.25" x14ac:dyDescent="0.25">
      <c r="A144" s="4" t="s">
        <v>80</v>
      </c>
      <c r="B144" s="5">
        <v>28018540</v>
      </c>
      <c r="C144" s="3" t="s">
        <v>27</v>
      </c>
      <c r="D144" s="18" t="s">
        <v>89</v>
      </c>
      <c r="E144" s="55">
        <v>5.4290909999999997</v>
      </c>
      <c r="F144" s="55" t="s">
        <v>188</v>
      </c>
      <c r="G144" s="55">
        <v>4.7175570000000002</v>
      </c>
      <c r="H144" s="57"/>
      <c r="I144" s="57"/>
      <c r="J144" s="57"/>
      <c r="K144" s="57"/>
      <c r="L144" s="57">
        <v>1</v>
      </c>
      <c r="M144" s="6">
        <f t="shared" si="9"/>
        <v>5.0733239999999995</v>
      </c>
      <c r="N144" s="1">
        <f>COUNT(L144)/SUM(1/L144)</f>
        <v>1</v>
      </c>
      <c r="O144" s="68">
        <f t="shared" si="10"/>
        <v>5.0733239999999995</v>
      </c>
      <c r="P144" s="5" t="s">
        <v>1533</v>
      </c>
      <c r="Q144" s="5">
        <v>14</v>
      </c>
      <c r="R144" s="37" t="s">
        <v>1548</v>
      </c>
    </row>
    <row r="145" spans="1:18" ht="17.25" x14ac:dyDescent="0.25">
      <c r="A145" s="4" t="s">
        <v>80</v>
      </c>
      <c r="B145" s="5">
        <v>28019210</v>
      </c>
      <c r="C145" s="3" t="s">
        <v>52</v>
      </c>
      <c r="D145" s="18" t="s">
        <v>135</v>
      </c>
      <c r="E145" s="55">
        <v>5.4545450000000004</v>
      </c>
      <c r="F145" s="55" t="s">
        <v>167</v>
      </c>
      <c r="G145" s="55">
        <v>4.7671760000000001</v>
      </c>
      <c r="H145" s="57">
        <v>1</v>
      </c>
      <c r="I145" s="57">
        <v>1</v>
      </c>
      <c r="J145" s="57">
        <v>0.97899999999999998</v>
      </c>
      <c r="K145" s="57">
        <v>1</v>
      </c>
      <c r="L145" s="57">
        <v>0.98199999999999998</v>
      </c>
      <c r="M145" s="6">
        <f t="shared" si="9"/>
        <v>5.1108605000000003</v>
      </c>
      <c r="N145" s="1">
        <f>COUNT(H145:L145)/SUM(1/H145,1/I145,1/J145,1/K145,1/L145)</f>
        <v>0.9921067198554262</v>
      </c>
      <c r="O145" s="68">
        <f t="shared" si="10"/>
        <v>5.070519046293664</v>
      </c>
      <c r="P145" s="5" t="s">
        <v>1388</v>
      </c>
      <c r="Q145" s="5">
        <v>49</v>
      </c>
      <c r="R145" s="37" t="s">
        <v>1345</v>
      </c>
    </row>
    <row r="146" spans="1:18" ht="17.25" x14ac:dyDescent="0.25">
      <c r="A146" s="3" t="s">
        <v>683</v>
      </c>
      <c r="B146" s="5">
        <v>28007867</v>
      </c>
      <c r="C146" s="3" t="s">
        <v>684</v>
      </c>
      <c r="D146" s="18" t="s">
        <v>195</v>
      </c>
      <c r="E146" s="55">
        <v>5.2909090000000001</v>
      </c>
      <c r="F146" s="55" t="s">
        <v>174</v>
      </c>
      <c r="G146" s="55">
        <v>4.8435110000000003</v>
      </c>
      <c r="H146" s="57"/>
      <c r="I146" s="57">
        <v>1</v>
      </c>
      <c r="J146" s="57">
        <v>1</v>
      </c>
      <c r="K146" s="57">
        <v>1</v>
      </c>
      <c r="L146" s="57">
        <v>1</v>
      </c>
      <c r="M146" s="6">
        <f t="shared" si="9"/>
        <v>5.0672100000000002</v>
      </c>
      <c r="N146" s="1">
        <f>COUNT(H146:L146)/SUM(1/I146,1/J146,1/K146,1/L146)</f>
        <v>1</v>
      </c>
      <c r="O146" s="68">
        <f t="shared" si="10"/>
        <v>5.0672100000000002</v>
      </c>
      <c r="P146" s="5" t="s">
        <v>1307</v>
      </c>
      <c r="Q146" s="5">
        <v>26</v>
      </c>
      <c r="R146" s="37" t="s">
        <v>1346</v>
      </c>
    </row>
    <row r="147" spans="1:18" ht="17.25" x14ac:dyDescent="0.25">
      <c r="A147" s="3" t="s">
        <v>1109</v>
      </c>
      <c r="B147" s="5">
        <v>28031040</v>
      </c>
      <c r="C147" s="3" t="s">
        <v>1197</v>
      </c>
      <c r="D147" s="18" t="s">
        <v>514</v>
      </c>
      <c r="E147" s="55">
        <v>5.3018179999999999</v>
      </c>
      <c r="F147" s="55" t="s">
        <v>149</v>
      </c>
      <c r="G147" s="55">
        <v>4.8931300000000002</v>
      </c>
      <c r="H147" s="58">
        <v>1</v>
      </c>
      <c r="I147" s="58">
        <v>1</v>
      </c>
      <c r="J147" s="58">
        <v>0.97099999999999997</v>
      </c>
      <c r="K147" s="58">
        <v>1</v>
      </c>
      <c r="L147" s="58">
        <v>1</v>
      </c>
      <c r="M147" s="6">
        <f t="shared" si="9"/>
        <v>5.0974740000000001</v>
      </c>
      <c r="N147" s="1">
        <f>COUNT(H147:L147)/SUM(1/H147,1/I147,1/J147,1/K147,1/L147)</f>
        <v>0.99406224406224397</v>
      </c>
      <c r="O147" s="68">
        <f t="shared" si="10"/>
        <v>5.067206443488943</v>
      </c>
      <c r="P147" s="5" t="s">
        <v>1496</v>
      </c>
      <c r="Q147" s="5">
        <v>40</v>
      </c>
      <c r="R147" s="37" t="s">
        <v>1515</v>
      </c>
    </row>
    <row r="148" spans="1:18" ht="17.25" x14ac:dyDescent="0.25">
      <c r="A148" s="4" t="s">
        <v>80</v>
      </c>
      <c r="B148" s="5">
        <v>28018974</v>
      </c>
      <c r="C148" s="3" t="s">
        <v>25</v>
      </c>
      <c r="D148" s="18" t="s">
        <v>103</v>
      </c>
      <c r="E148" s="55">
        <v>5.4763640000000002</v>
      </c>
      <c r="F148" s="55" t="s">
        <v>200</v>
      </c>
      <c r="G148" s="55">
        <v>4.8587790000000002</v>
      </c>
      <c r="H148" s="14">
        <v>0.95799999999999996</v>
      </c>
      <c r="I148" s="14">
        <v>1</v>
      </c>
      <c r="J148" s="14">
        <v>0.97799999999999998</v>
      </c>
      <c r="K148" s="14">
        <v>0.96699999999999997</v>
      </c>
      <c r="L148" s="14">
        <v>1</v>
      </c>
      <c r="M148" s="6">
        <f t="shared" si="9"/>
        <v>5.1675715000000002</v>
      </c>
      <c r="N148" s="1">
        <f>COUNT(H148:L148)/SUM(1/H148,1/I148,1/J148,1/K148,1/L148)</f>
        <v>0.98030327852435761</v>
      </c>
      <c r="O148" s="68">
        <f t="shared" si="10"/>
        <v>5.0657872834590325</v>
      </c>
      <c r="P148" s="5" t="s">
        <v>1444</v>
      </c>
      <c r="Q148" s="5">
        <v>70</v>
      </c>
      <c r="R148" s="37" t="s">
        <v>1445</v>
      </c>
    </row>
    <row r="149" spans="1:18" ht="17.25" x14ac:dyDescent="0.25">
      <c r="A149" s="3" t="s">
        <v>1060</v>
      </c>
      <c r="B149" s="5">
        <v>28000749</v>
      </c>
      <c r="C149" s="3" t="s">
        <v>1061</v>
      </c>
      <c r="D149" s="18" t="s">
        <v>110</v>
      </c>
      <c r="E149" s="55">
        <v>5.2836360000000004</v>
      </c>
      <c r="F149" s="55" t="s">
        <v>1062</v>
      </c>
      <c r="G149" s="55">
        <v>4.8473280000000001</v>
      </c>
      <c r="H149" s="57"/>
      <c r="I149" s="57"/>
      <c r="J149" s="57">
        <v>1</v>
      </c>
      <c r="K149" s="57"/>
      <c r="L149" s="57">
        <v>1</v>
      </c>
      <c r="M149" s="6">
        <f t="shared" si="9"/>
        <v>5.0654820000000003</v>
      </c>
      <c r="N149" s="1">
        <f>COUNT(J149:L149)/SUM(1/J149,1/L149)</f>
        <v>1</v>
      </c>
      <c r="O149" s="68">
        <f t="shared" si="10"/>
        <v>5.0654820000000003</v>
      </c>
      <c r="P149" s="5" t="s">
        <v>1350</v>
      </c>
      <c r="Q149" s="5">
        <v>15</v>
      </c>
      <c r="R149" s="37" t="s">
        <v>1566</v>
      </c>
    </row>
    <row r="150" spans="1:18" ht="17.25" x14ac:dyDescent="0.25">
      <c r="A150" s="3" t="s">
        <v>1065</v>
      </c>
      <c r="B150" s="5">
        <v>28003071</v>
      </c>
      <c r="C150" s="3" t="s">
        <v>1069</v>
      </c>
      <c r="D150" s="18" t="s">
        <v>514</v>
      </c>
      <c r="E150" s="55">
        <v>5.3018179999999999</v>
      </c>
      <c r="F150" s="55" t="s">
        <v>150</v>
      </c>
      <c r="G150" s="55">
        <v>4.8167939999999998</v>
      </c>
      <c r="H150" s="14">
        <v>1</v>
      </c>
      <c r="I150" s="14">
        <v>1</v>
      </c>
      <c r="J150" s="14">
        <v>1</v>
      </c>
      <c r="K150" s="14">
        <v>1</v>
      </c>
      <c r="L150" s="14">
        <v>1</v>
      </c>
      <c r="M150" s="6">
        <f t="shared" si="9"/>
        <v>5.0593059999999994</v>
      </c>
      <c r="N150" s="1">
        <f t="shared" ref="N150:N160" si="12">COUNT(H150:L150)/SUM(1/H150,1/I150,1/J150,1/K150,1/L150)</f>
        <v>1</v>
      </c>
      <c r="O150" s="68">
        <f t="shared" si="10"/>
        <v>5.0593059999999994</v>
      </c>
      <c r="P150" s="5" t="s">
        <v>1333</v>
      </c>
      <c r="Q150" s="5">
        <v>60</v>
      </c>
      <c r="R150" s="37" t="s">
        <v>1323</v>
      </c>
    </row>
    <row r="151" spans="1:18" ht="17.25" x14ac:dyDescent="0.25">
      <c r="A151" s="3" t="s">
        <v>933</v>
      </c>
      <c r="B151" s="5">
        <v>28001311</v>
      </c>
      <c r="C151" s="3" t="s">
        <v>934</v>
      </c>
      <c r="D151" s="18" t="s">
        <v>713</v>
      </c>
      <c r="E151" s="55">
        <v>5.447273</v>
      </c>
      <c r="F151" s="55" t="s">
        <v>588</v>
      </c>
      <c r="G151" s="55">
        <v>4.6679389999999996</v>
      </c>
      <c r="H151" s="57">
        <v>1</v>
      </c>
      <c r="I151" s="57">
        <v>1</v>
      </c>
      <c r="J151" s="57">
        <v>1</v>
      </c>
      <c r="K151" s="57">
        <v>1</v>
      </c>
      <c r="L151" s="57">
        <v>1</v>
      </c>
      <c r="M151" s="6">
        <f t="shared" si="9"/>
        <v>5.0576059999999998</v>
      </c>
      <c r="N151" s="1">
        <f t="shared" si="12"/>
        <v>1</v>
      </c>
      <c r="O151" s="68">
        <f t="shared" si="10"/>
        <v>5.0576059999999998</v>
      </c>
      <c r="P151" s="5" t="s">
        <v>1463</v>
      </c>
      <c r="Q151" s="5">
        <v>33</v>
      </c>
      <c r="R151" s="37" t="s">
        <v>1591</v>
      </c>
    </row>
    <row r="152" spans="1:18" ht="17.25" x14ac:dyDescent="0.25">
      <c r="A152" s="3" t="s">
        <v>857</v>
      </c>
      <c r="B152" s="5">
        <v>28030770</v>
      </c>
      <c r="C152" s="3" t="s">
        <v>861</v>
      </c>
      <c r="D152" s="18" t="s">
        <v>394</v>
      </c>
      <c r="E152" s="55">
        <v>5.48</v>
      </c>
      <c r="F152" s="55" t="s">
        <v>120</v>
      </c>
      <c r="G152" s="55">
        <v>4.6335879999999996</v>
      </c>
      <c r="H152" s="57">
        <v>1</v>
      </c>
      <c r="I152" s="57">
        <v>1</v>
      </c>
      <c r="J152" s="57">
        <v>1</v>
      </c>
      <c r="K152" s="57">
        <v>1</v>
      </c>
      <c r="L152" s="57">
        <v>1</v>
      </c>
      <c r="M152" s="6">
        <f t="shared" si="9"/>
        <v>5.056794</v>
      </c>
      <c r="N152" s="1">
        <f t="shared" si="12"/>
        <v>1</v>
      </c>
      <c r="O152" s="68">
        <f t="shared" si="10"/>
        <v>5.056794</v>
      </c>
      <c r="P152" s="5" t="s">
        <v>1305</v>
      </c>
      <c r="Q152" s="5">
        <v>39</v>
      </c>
      <c r="R152" s="37" t="s">
        <v>1623</v>
      </c>
    </row>
    <row r="153" spans="1:18" ht="17.25" x14ac:dyDescent="0.25">
      <c r="A153" s="4" t="s">
        <v>80</v>
      </c>
      <c r="B153" s="5">
        <v>28018354</v>
      </c>
      <c r="C153" s="3" t="s">
        <v>41</v>
      </c>
      <c r="D153" s="18" t="s">
        <v>127</v>
      </c>
      <c r="E153" s="55">
        <v>5.4909090000000003</v>
      </c>
      <c r="F153" s="55" t="s">
        <v>159</v>
      </c>
      <c r="G153" s="55">
        <v>4.8893129999999996</v>
      </c>
      <c r="H153" s="57">
        <v>1</v>
      </c>
      <c r="I153" s="57">
        <v>0.91700000000000004</v>
      </c>
      <c r="J153" s="57">
        <v>0.98199999999999998</v>
      </c>
      <c r="K153" s="57">
        <v>0.98799999999999999</v>
      </c>
      <c r="L153" s="57">
        <v>0.98799999999999999</v>
      </c>
      <c r="M153" s="6">
        <f t="shared" si="9"/>
        <v>5.1901109999999999</v>
      </c>
      <c r="N153" s="1">
        <f t="shared" si="12"/>
        <v>0.9740638022801098</v>
      </c>
      <c r="O153" s="68">
        <f t="shared" si="10"/>
        <v>5.0554992549158229</v>
      </c>
      <c r="P153" s="5" t="s">
        <v>1424</v>
      </c>
      <c r="Q153" s="5">
        <v>59</v>
      </c>
      <c r="R153" s="37" t="s">
        <v>1425</v>
      </c>
    </row>
    <row r="154" spans="1:18" ht="17.25" x14ac:dyDescent="0.25">
      <c r="A154" s="3" t="s">
        <v>688</v>
      </c>
      <c r="B154" s="5">
        <v>28004892</v>
      </c>
      <c r="C154" s="3" t="s">
        <v>801</v>
      </c>
      <c r="D154" s="18" t="s">
        <v>482</v>
      </c>
      <c r="E154" s="55">
        <v>5.3054550000000003</v>
      </c>
      <c r="F154" s="55" t="s">
        <v>134</v>
      </c>
      <c r="G154" s="55">
        <v>4.8015270000000001</v>
      </c>
      <c r="H154" s="57">
        <v>1</v>
      </c>
      <c r="I154" s="57">
        <v>1</v>
      </c>
      <c r="J154" s="57">
        <v>1</v>
      </c>
      <c r="K154" s="57">
        <v>1</v>
      </c>
      <c r="L154" s="57">
        <v>1</v>
      </c>
      <c r="M154" s="6">
        <f t="shared" si="9"/>
        <v>5.0534910000000002</v>
      </c>
      <c r="N154" s="1">
        <f t="shared" si="12"/>
        <v>1</v>
      </c>
      <c r="O154" s="68">
        <f t="shared" si="10"/>
        <v>5.0534910000000002</v>
      </c>
      <c r="P154" s="5" t="s">
        <v>1368</v>
      </c>
      <c r="Q154" s="5">
        <v>49</v>
      </c>
      <c r="R154" s="37" t="s">
        <v>1369</v>
      </c>
    </row>
    <row r="155" spans="1:18" ht="17.25" x14ac:dyDescent="0.25">
      <c r="A155" s="3" t="s">
        <v>667</v>
      </c>
      <c r="B155" s="5">
        <v>28034120</v>
      </c>
      <c r="C155" s="3" t="s">
        <v>698</v>
      </c>
      <c r="D155" s="18" t="s">
        <v>468</v>
      </c>
      <c r="E155" s="55">
        <v>5.367273</v>
      </c>
      <c r="F155" s="55" t="s">
        <v>167</v>
      </c>
      <c r="G155" s="55">
        <v>4.7671760000000001</v>
      </c>
      <c r="H155" s="57">
        <v>1</v>
      </c>
      <c r="I155" s="57">
        <v>1</v>
      </c>
      <c r="J155" s="57">
        <v>1</v>
      </c>
      <c r="K155" s="57">
        <v>1</v>
      </c>
      <c r="L155" s="57">
        <v>0.98099999999999998</v>
      </c>
      <c r="M155" s="6">
        <f t="shared" si="9"/>
        <v>5.0672245</v>
      </c>
      <c r="N155" s="1">
        <f t="shared" si="12"/>
        <v>0.99614134849715685</v>
      </c>
      <c r="O155" s="68">
        <f t="shared" si="10"/>
        <v>5.0476718465678312</v>
      </c>
      <c r="P155" s="5" t="s">
        <v>1522</v>
      </c>
      <c r="Q155" s="5">
        <v>89</v>
      </c>
      <c r="R155" s="37" t="s">
        <v>1495</v>
      </c>
    </row>
    <row r="156" spans="1:18" ht="17.25" x14ac:dyDescent="0.25">
      <c r="A156" s="3" t="s">
        <v>1109</v>
      </c>
      <c r="B156" s="5">
        <v>28033060</v>
      </c>
      <c r="C156" s="3" t="s">
        <v>1204</v>
      </c>
      <c r="D156" s="18" t="s">
        <v>125</v>
      </c>
      <c r="E156" s="55">
        <v>5.2218179999999998</v>
      </c>
      <c r="F156" s="55" t="s">
        <v>1205</v>
      </c>
      <c r="G156" s="55">
        <v>4.8969469999999999</v>
      </c>
      <c r="H156" s="58">
        <v>1</v>
      </c>
      <c r="I156" s="58">
        <v>1</v>
      </c>
      <c r="J156" s="58">
        <v>1</v>
      </c>
      <c r="K156" s="58">
        <v>1</v>
      </c>
      <c r="L156" s="58">
        <v>0.98799999999999999</v>
      </c>
      <c r="M156" s="6">
        <f t="shared" si="9"/>
        <v>5.0593824999999999</v>
      </c>
      <c r="N156" s="1">
        <f t="shared" si="12"/>
        <v>0.99757673667205171</v>
      </c>
      <c r="O156" s="68">
        <f t="shared" si="10"/>
        <v>5.0471222839256864</v>
      </c>
      <c r="P156" s="5" t="s">
        <v>1320</v>
      </c>
      <c r="Q156" s="5">
        <v>65</v>
      </c>
      <c r="R156" s="37" t="s">
        <v>1372</v>
      </c>
    </row>
    <row r="157" spans="1:18" ht="17.25" x14ac:dyDescent="0.25">
      <c r="A157" s="3" t="s">
        <v>1103</v>
      </c>
      <c r="B157" s="5">
        <v>28025849</v>
      </c>
      <c r="C157" s="3" t="s">
        <v>1104</v>
      </c>
      <c r="D157" s="18" t="s">
        <v>473</v>
      </c>
      <c r="E157" s="55">
        <v>5.236364</v>
      </c>
      <c r="F157" s="55" t="s">
        <v>622</v>
      </c>
      <c r="G157" s="55">
        <v>4.8511449999999998</v>
      </c>
      <c r="H157" s="57">
        <v>1</v>
      </c>
      <c r="I157" s="57">
        <v>1</v>
      </c>
      <c r="J157" s="57">
        <v>1</v>
      </c>
      <c r="K157" s="57">
        <v>1</v>
      </c>
      <c r="L157" s="57">
        <v>1</v>
      </c>
      <c r="M157" s="6">
        <f t="shared" si="9"/>
        <v>5.0437545000000004</v>
      </c>
      <c r="N157" s="1">
        <f t="shared" si="12"/>
        <v>1</v>
      </c>
      <c r="O157" s="68">
        <f t="shared" si="10"/>
        <v>5.0437545000000004</v>
      </c>
      <c r="P157" s="5" t="s">
        <v>1518</v>
      </c>
      <c r="Q157" s="5">
        <v>51</v>
      </c>
      <c r="R157" s="37" t="s">
        <v>1558</v>
      </c>
    </row>
    <row r="158" spans="1:18" ht="17.25" x14ac:dyDescent="0.25">
      <c r="A158" s="3" t="s">
        <v>227</v>
      </c>
      <c r="B158" s="5">
        <v>28031148</v>
      </c>
      <c r="C158" s="3" t="s">
        <v>340</v>
      </c>
      <c r="D158" s="18" t="s">
        <v>152</v>
      </c>
      <c r="E158" s="55">
        <v>5.4872730000000001</v>
      </c>
      <c r="F158" s="55" t="s">
        <v>188</v>
      </c>
      <c r="G158" s="55">
        <v>4.7175570000000002</v>
      </c>
      <c r="H158" s="57">
        <v>1</v>
      </c>
      <c r="I158" s="57">
        <v>0.98899999999999999</v>
      </c>
      <c r="J158" s="57">
        <v>0.98699999999999999</v>
      </c>
      <c r="K158" s="57">
        <v>1</v>
      </c>
      <c r="L158" s="57">
        <v>0.96699999999999997</v>
      </c>
      <c r="M158" s="6">
        <f t="shared" si="9"/>
        <v>5.1024150000000006</v>
      </c>
      <c r="N158" s="1">
        <f t="shared" si="12"/>
        <v>0.98845099098297262</v>
      </c>
      <c r="O158" s="68">
        <f t="shared" si="10"/>
        <v>5.0434871631563851</v>
      </c>
      <c r="P158" s="5" t="s">
        <v>1320</v>
      </c>
      <c r="Q158" s="5">
        <v>64</v>
      </c>
      <c r="R158" s="37" t="s">
        <v>1362</v>
      </c>
    </row>
    <row r="159" spans="1:18" ht="17.25" x14ac:dyDescent="0.25">
      <c r="A159" s="3" t="s">
        <v>489</v>
      </c>
      <c r="B159" s="5">
        <v>28031717</v>
      </c>
      <c r="C159" s="3" t="s">
        <v>579</v>
      </c>
      <c r="D159" s="18" t="s">
        <v>414</v>
      </c>
      <c r="E159" s="55">
        <v>5.5090909999999997</v>
      </c>
      <c r="F159" s="55" t="s">
        <v>580</v>
      </c>
      <c r="G159" s="55">
        <v>4.8358780000000001</v>
      </c>
      <c r="H159" s="57">
        <v>0.94399999999999995</v>
      </c>
      <c r="I159" s="57">
        <v>1</v>
      </c>
      <c r="J159" s="57">
        <v>1</v>
      </c>
      <c r="K159" s="57">
        <v>1</v>
      </c>
      <c r="L159" s="57">
        <v>0.93300000000000005</v>
      </c>
      <c r="M159" s="6">
        <f t="shared" si="9"/>
        <v>5.1724844999999995</v>
      </c>
      <c r="N159" s="1">
        <f t="shared" si="12"/>
        <v>0.97444358097881589</v>
      </c>
      <c r="O159" s="68">
        <f t="shared" si="10"/>
        <v>5.0402943187374198</v>
      </c>
      <c r="P159" s="5" t="s">
        <v>1340</v>
      </c>
      <c r="Q159" s="5">
        <v>29</v>
      </c>
      <c r="R159" s="37" t="s">
        <v>1580</v>
      </c>
    </row>
    <row r="160" spans="1:18" ht="17.25" x14ac:dyDescent="0.25">
      <c r="A160" s="3" t="s">
        <v>1242</v>
      </c>
      <c r="B160" s="5">
        <v>28001982</v>
      </c>
      <c r="C160" s="3" t="s">
        <v>1275</v>
      </c>
      <c r="D160" s="18" t="s">
        <v>514</v>
      </c>
      <c r="E160" s="55">
        <v>5.3018179999999999</v>
      </c>
      <c r="F160" s="55" t="s">
        <v>863</v>
      </c>
      <c r="G160" s="55">
        <v>4.7748090000000003</v>
      </c>
      <c r="H160" s="57">
        <v>1</v>
      </c>
      <c r="I160" s="57">
        <v>1</v>
      </c>
      <c r="J160" s="57">
        <v>1</v>
      </c>
      <c r="K160" s="57">
        <v>1</v>
      </c>
      <c r="L160" s="57">
        <v>1</v>
      </c>
      <c r="M160" s="6">
        <f t="shared" si="9"/>
        <v>5.0383135000000001</v>
      </c>
      <c r="N160" s="1">
        <f t="shared" si="12"/>
        <v>1</v>
      </c>
      <c r="O160" s="68">
        <f t="shared" si="10"/>
        <v>5.0383135000000001</v>
      </c>
      <c r="P160" s="5" t="s">
        <v>1328</v>
      </c>
      <c r="Q160" s="5">
        <v>22</v>
      </c>
      <c r="R160" s="37" t="s">
        <v>1329</v>
      </c>
    </row>
    <row r="161" spans="1:18" ht="17.25" x14ac:dyDescent="0.25">
      <c r="A161" s="3" t="s">
        <v>1065</v>
      </c>
      <c r="B161" s="5">
        <v>28003535</v>
      </c>
      <c r="C161" s="3" t="s">
        <v>1070</v>
      </c>
      <c r="D161" s="18" t="s">
        <v>385</v>
      </c>
      <c r="E161" s="55">
        <v>5.3454550000000003</v>
      </c>
      <c r="F161" s="55" t="s">
        <v>331</v>
      </c>
      <c r="G161" s="55">
        <v>4.7251909999999997</v>
      </c>
      <c r="H161" s="14"/>
      <c r="I161" s="14">
        <v>1</v>
      </c>
      <c r="J161" s="14">
        <v>1</v>
      </c>
      <c r="K161" s="14">
        <v>1</v>
      </c>
      <c r="L161" s="14">
        <v>1</v>
      </c>
      <c r="M161" s="6">
        <f t="shared" si="9"/>
        <v>5.035323</v>
      </c>
      <c r="N161" s="1">
        <f>COUNT(I161:L161)/SUM(1/I161,1/J161,1/K161,1/L161)</f>
        <v>1</v>
      </c>
      <c r="O161" s="68">
        <f t="shared" si="10"/>
        <v>5.035323</v>
      </c>
      <c r="P161" s="5" t="s">
        <v>1318</v>
      </c>
      <c r="Q161" s="5">
        <v>9</v>
      </c>
      <c r="R161" s="37" t="s">
        <v>1319</v>
      </c>
    </row>
    <row r="162" spans="1:18" ht="17.25" x14ac:dyDescent="0.25">
      <c r="A162" s="3" t="s">
        <v>1124</v>
      </c>
      <c r="B162" s="5">
        <v>28021444</v>
      </c>
      <c r="C162" s="3" t="s">
        <v>1225</v>
      </c>
      <c r="D162" s="18" t="s">
        <v>212</v>
      </c>
      <c r="E162" s="55">
        <v>5.2472729999999999</v>
      </c>
      <c r="F162" s="55" t="s">
        <v>169</v>
      </c>
      <c r="G162" s="55">
        <v>4.8206110000000004</v>
      </c>
      <c r="H162" s="58">
        <v>1</v>
      </c>
      <c r="I162" s="58">
        <v>1</v>
      </c>
      <c r="J162" s="58">
        <v>1</v>
      </c>
      <c r="K162" s="58">
        <v>1</v>
      </c>
      <c r="L162" s="58">
        <v>1</v>
      </c>
      <c r="M162" s="6">
        <f t="shared" si="9"/>
        <v>5.0339419999999997</v>
      </c>
      <c r="N162" s="1">
        <f>COUNT(H162:L162)/SUM(1/H162,1/I162,1/J162,1/K162,1/L162)</f>
        <v>1</v>
      </c>
      <c r="O162" s="68">
        <f t="shared" si="10"/>
        <v>5.0339419999999997</v>
      </c>
      <c r="P162" s="5" t="s">
        <v>1312</v>
      </c>
      <c r="Q162" s="5">
        <v>27</v>
      </c>
      <c r="R162" s="37" t="s">
        <v>1608</v>
      </c>
    </row>
    <row r="163" spans="1:18" ht="17.25" x14ac:dyDescent="0.25">
      <c r="A163" s="3" t="s">
        <v>828</v>
      </c>
      <c r="B163" s="5">
        <v>28015223</v>
      </c>
      <c r="C163" s="3" t="s">
        <v>879</v>
      </c>
      <c r="D163" s="18" t="s">
        <v>164</v>
      </c>
      <c r="E163" s="55">
        <v>5.3927269999999998</v>
      </c>
      <c r="F163" s="55" t="s">
        <v>880</v>
      </c>
      <c r="G163" s="55">
        <v>4.6717560000000002</v>
      </c>
      <c r="H163" s="57"/>
      <c r="I163" s="57">
        <v>1</v>
      </c>
      <c r="J163" s="57">
        <v>1</v>
      </c>
      <c r="K163" s="57">
        <v>1</v>
      </c>
      <c r="L163" s="57">
        <v>1</v>
      </c>
      <c r="M163" s="6">
        <f t="shared" si="9"/>
        <v>5.0322414999999996</v>
      </c>
      <c r="N163" s="1">
        <f>COUNT(H163:L163)/SUM(1/I163,1/J163,1/K163,1/L163)</f>
        <v>1</v>
      </c>
      <c r="O163" s="68">
        <f t="shared" si="10"/>
        <v>5.0322414999999996</v>
      </c>
      <c r="P163" s="5" t="s">
        <v>1382</v>
      </c>
      <c r="Q163" s="5">
        <v>65</v>
      </c>
      <c r="R163" s="37" t="s">
        <v>1631</v>
      </c>
    </row>
    <row r="164" spans="1:18" ht="17.25" x14ac:dyDescent="0.25">
      <c r="A164" s="3" t="s">
        <v>222</v>
      </c>
      <c r="B164" s="5">
        <v>28022190</v>
      </c>
      <c r="C164" s="3" t="s">
        <v>265</v>
      </c>
      <c r="D164" s="18" t="s">
        <v>266</v>
      </c>
      <c r="E164" s="55">
        <v>5.3890909999999996</v>
      </c>
      <c r="F164" s="55" t="s">
        <v>267</v>
      </c>
      <c r="G164" s="55">
        <v>4.6641219999999999</v>
      </c>
      <c r="H164" s="57">
        <v>1</v>
      </c>
      <c r="I164" s="57">
        <v>1</v>
      </c>
      <c r="J164" s="57">
        <v>1</v>
      </c>
      <c r="K164" s="57">
        <v>1</v>
      </c>
      <c r="L164" s="57">
        <v>1</v>
      </c>
      <c r="M164" s="6">
        <f t="shared" si="9"/>
        <v>5.0266064999999998</v>
      </c>
      <c r="N164" s="1">
        <f>COUNT(H164:L164)/SUM(1/H164,1/I164,1/J164,1/K164,1/L164)</f>
        <v>1</v>
      </c>
      <c r="O164" s="68">
        <f t="shared" si="10"/>
        <v>5.0266064999999998</v>
      </c>
      <c r="P164" s="5" t="s">
        <v>1360</v>
      </c>
      <c r="Q164" s="5">
        <v>8</v>
      </c>
      <c r="R164" s="37" t="s">
        <v>1384</v>
      </c>
    </row>
    <row r="165" spans="1:18" ht="17.25" x14ac:dyDescent="0.25">
      <c r="A165" s="3" t="s">
        <v>678</v>
      </c>
      <c r="B165" s="5">
        <v>28007840</v>
      </c>
      <c r="C165" s="3" t="s">
        <v>682</v>
      </c>
      <c r="D165" s="18" t="s">
        <v>468</v>
      </c>
      <c r="E165" s="55">
        <v>5.367273</v>
      </c>
      <c r="F165" s="55" t="s">
        <v>188</v>
      </c>
      <c r="G165" s="55">
        <v>4.7175570000000002</v>
      </c>
      <c r="H165" s="57">
        <v>1</v>
      </c>
      <c r="I165" s="57">
        <v>1</v>
      </c>
      <c r="J165" s="57">
        <v>1</v>
      </c>
      <c r="K165" s="57">
        <v>1</v>
      </c>
      <c r="L165" s="57">
        <v>0.98</v>
      </c>
      <c r="M165" s="6">
        <f t="shared" si="9"/>
        <v>5.0424150000000001</v>
      </c>
      <c r="N165" s="1">
        <f>COUNT(H165:L165)/SUM(1/H165,1/I165,1/J165,1/K165,1/L165)</f>
        <v>0.99593495934959353</v>
      </c>
      <c r="O165" s="68">
        <f t="shared" si="10"/>
        <v>5.0219173780487809</v>
      </c>
      <c r="P165" s="5" t="s">
        <v>1554</v>
      </c>
      <c r="Q165" s="5">
        <v>87</v>
      </c>
      <c r="R165" s="37" t="s">
        <v>1538</v>
      </c>
    </row>
    <row r="166" spans="1:18" ht="17.25" x14ac:dyDescent="0.25">
      <c r="A166" s="3" t="s">
        <v>1109</v>
      </c>
      <c r="B166" s="5">
        <v>28020936</v>
      </c>
      <c r="C166" s="3" t="s">
        <v>1193</v>
      </c>
      <c r="D166" s="18" t="s">
        <v>468</v>
      </c>
      <c r="E166" s="55">
        <v>5.367273</v>
      </c>
      <c r="F166" s="55" t="s">
        <v>267</v>
      </c>
      <c r="G166" s="55">
        <v>4.6641219999999999</v>
      </c>
      <c r="H166" s="58">
        <v>1</v>
      </c>
      <c r="I166" s="58">
        <v>1</v>
      </c>
      <c r="J166" s="58">
        <v>1</v>
      </c>
      <c r="K166" s="58">
        <v>1</v>
      </c>
      <c r="L166" s="58">
        <v>1</v>
      </c>
      <c r="M166" s="6">
        <f t="shared" si="9"/>
        <v>5.0156974999999999</v>
      </c>
      <c r="N166" s="1">
        <f>COUNT(H166:L166)/SUM(1/H166,1/I166,1/J166,1/K166,1/L166)</f>
        <v>1</v>
      </c>
      <c r="O166" s="68">
        <f t="shared" si="10"/>
        <v>5.0156974999999999</v>
      </c>
      <c r="P166" s="5" t="s">
        <v>1334</v>
      </c>
      <c r="Q166" s="5">
        <v>26</v>
      </c>
      <c r="R166" s="37" t="s">
        <v>1650</v>
      </c>
    </row>
    <row r="167" spans="1:18" ht="17.25" x14ac:dyDescent="0.25">
      <c r="A167" s="3" t="s">
        <v>1246</v>
      </c>
      <c r="B167" s="5">
        <v>28002865</v>
      </c>
      <c r="C167" s="3" t="s">
        <v>1248</v>
      </c>
      <c r="D167" s="18" t="s">
        <v>1249</v>
      </c>
      <c r="E167" s="55">
        <v>5.3309090000000001</v>
      </c>
      <c r="F167" s="55" t="s">
        <v>167</v>
      </c>
      <c r="G167" s="55">
        <v>4.7671760000000001</v>
      </c>
      <c r="H167" s="14"/>
      <c r="I167" s="14"/>
      <c r="J167" s="14">
        <v>0.98</v>
      </c>
      <c r="K167" s="14">
        <v>1</v>
      </c>
      <c r="L167" s="14">
        <v>1</v>
      </c>
      <c r="M167" s="6">
        <f t="shared" si="9"/>
        <v>5.0490425000000005</v>
      </c>
      <c r="N167" s="1">
        <f>COUNT(H167:L167)/SUM(1/J167,1/K167,1/L167)</f>
        <v>0.99324324324324331</v>
      </c>
      <c r="O167" s="68">
        <f t="shared" si="10"/>
        <v>5.0149273479729741</v>
      </c>
      <c r="P167" s="5" t="s">
        <v>1385</v>
      </c>
      <c r="Q167" s="5">
        <v>41</v>
      </c>
      <c r="R167" s="37" t="s">
        <v>1476</v>
      </c>
    </row>
    <row r="168" spans="1:18" ht="17.25" x14ac:dyDescent="0.25">
      <c r="A168" s="3" t="s">
        <v>678</v>
      </c>
      <c r="B168" s="5">
        <v>28033221</v>
      </c>
      <c r="C168" s="3" t="s">
        <v>757</v>
      </c>
      <c r="D168" s="18" t="s">
        <v>342</v>
      </c>
      <c r="E168" s="55">
        <v>5.2727269999999997</v>
      </c>
      <c r="F168" s="55" t="s">
        <v>629</v>
      </c>
      <c r="G168" s="55">
        <v>4.7519080000000002</v>
      </c>
      <c r="H168" s="57">
        <v>1</v>
      </c>
      <c r="I168" s="57">
        <v>1</v>
      </c>
      <c r="J168" s="57">
        <v>1</v>
      </c>
      <c r="K168" s="57">
        <v>1</v>
      </c>
      <c r="L168" s="57">
        <v>1</v>
      </c>
      <c r="M168" s="6">
        <f t="shared" si="9"/>
        <v>5.0123175</v>
      </c>
      <c r="N168" s="1">
        <f>COUNT(H168:L168)/SUM(1/H168,1/I168,1/J168,1/K168,1/L168)</f>
        <v>1</v>
      </c>
      <c r="O168" s="68">
        <f t="shared" si="10"/>
        <v>5.0123175</v>
      </c>
      <c r="P168" s="5" t="s">
        <v>1303</v>
      </c>
      <c r="Q168" s="5">
        <v>55</v>
      </c>
      <c r="R168" s="37" t="s">
        <v>1460</v>
      </c>
    </row>
    <row r="169" spans="1:18" ht="17.25" x14ac:dyDescent="0.25">
      <c r="A169" s="4" t="s">
        <v>80</v>
      </c>
      <c r="B169" s="5">
        <v>28021096</v>
      </c>
      <c r="C169" s="3" t="s">
        <v>18</v>
      </c>
      <c r="D169" s="18" t="s">
        <v>116</v>
      </c>
      <c r="E169" s="55">
        <v>5.28</v>
      </c>
      <c r="F169" s="55" t="s">
        <v>211</v>
      </c>
      <c r="G169" s="55">
        <v>4.744275</v>
      </c>
      <c r="H169" s="57">
        <v>1</v>
      </c>
      <c r="I169" s="57">
        <v>1</v>
      </c>
      <c r="J169" s="57">
        <v>1</v>
      </c>
      <c r="K169" s="57">
        <v>1</v>
      </c>
      <c r="L169" s="57">
        <v>1</v>
      </c>
      <c r="M169" s="6">
        <f t="shared" si="9"/>
        <v>5.0121374999999997</v>
      </c>
      <c r="N169" s="1">
        <f>COUNT(H169:L169)/SUM(1/H169,1/I169,1/J169,1/K169,1/L169)</f>
        <v>1</v>
      </c>
      <c r="O169" s="68">
        <f t="shared" si="10"/>
        <v>5.0121374999999997</v>
      </c>
      <c r="P169" s="5" t="s">
        <v>1579</v>
      </c>
      <c r="Q169" s="5">
        <v>44</v>
      </c>
      <c r="R169" s="37" t="s">
        <v>1349</v>
      </c>
    </row>
    <row r="170" spans="1:18" ht="17.25" x14ac:dyDescent="0.25">
      <c r="A170" s="3" t="s">
        <v>1106</v>
      </c>
      <c r="B170" s="5">
        <v>28016360</v>
      </c>
      <c r="C170" s="3" t="s">
        <v>1108</v>
      </c>
      <c r="D170" s="18" t="s">
        <v>550</v>
      </c>
      <c r="E170" s="55">
        <v>5.2036360000000004</v>
      </c>
      <c r="F170" s="55" t="s">
        <v>150</v>
      </c>
      <c r="G170" s="55">
        <v>4.8167939999999998</v>
      </c>
      <c r="H170" s="14">
        <v>1</v>
      </c>
      <c r="I170" s="14">
        <v>1</v>
      </c>
      <c r="J170" s="14">
        <v>1</v>
      </c>
      <c r="K170" s="14">
        <v>1</v>
      </c>
      <c r="L170" s="14">
        <v>1</v>
      </c>
      <c r="M170" s="6">
        <f t="shared" si="9"/>
        <v>5.0102150000000005</v>
      </c>
      <c r="N170" s="1">
        <f>COUNT(H170:L170)/SUM(1/H170,1/I170,1/J170,1/K170,1/L170)</f>
        <v>1</v>
      </c>
      <c r="O170" s="68">
        <f t="shared" si="10"/>
        <v>5.0102150000000005</v>
      </c>
      <c r="P170" s="5" t="s">
        <v>1432</v>
      </c>
      <c r="Q170" s="5">
        <v>58</v>
      </c>
      <c r="R170" s="37" t="s">
        <v>1552</v>
      </c>
    </row>
    <row r="171" spans="1:18" ht="17.25" x14ac:dyDescent="0.25">
      <c r="A171" s="3" t="s">
        <v>510</v>
      </c>
      <c r="B171" s="5">
        <v>28009410</v>
      </c>
      <c r="C171" s="3" t="s">
        <v>619</v>
      </c>
      <c r="D171" s="18" t="s">
        <v>620</v>
      </c>
      <c r="E171" s="55">
        <v>5.2436360000000004</v>
      </c>
      <c r="F171" s="55" t="s">
        <v>142</v>
      </c>
      <c r="G171" s="55">
        <v>4.8664120000000004</v>
      </c>
      <c r="H171" s="58">
        <v>1</v>
      </c>
      <c r="I171" s="58">
        <v>1</v>
      </c>
      <c r="J171" s="58">
        <v>1</v>
      </c>
      <c r="K171" s="58">
        <v>0.95699999999999996</v>
      </c>
      <c r="L171" s="58">
        <v>1</v>
      </c>
      <c r="M171" s="6">
        <f t="shared" si="9"/>
        <v>5.0550240000000004</v>
      </c>
      <c r="N171" s="1">
        <f>COUNT(H171:L171)/SUM(1/H171,1/I171,1/J171,1/K171,1/L171)</f>
        <v>0.99109362054681016</v>
      </c>
      <c r="O171" s="68">
        <f t="shared" si="10"/>
        <v>5.0100020381110193</v>
      </c>
      <c r="P171" s="5" t="s">
        <v>1449</v>
      </c>
      <c r="Q171" s="5">
        <v>11</v>
      </c>
      <c r="R171" s="37" t="s">
        <v>1600</v>
      </c>
    </row>
    <row r="172" spans="1:18" ht="17.25" x14ac:dyDescent="0.25">
      <c r="A172" s="3" t="s">
        <v>222</v>
      </c>
      <c r="B172" s="5">
        <v>28022220</v>
      </c>
      <c r="C172" s="3" t="s">
        <v>271</v>
      </c>
      <c r="D172" s="18" t="s">
        <v>272</v>
      </c>
      <c r="E172" s="55">
        <v>5.44</v>
      </c>
      <c r="F172" s="55" t="s">
        <v>273</v>
      </c>
      <c r="G172" s="55">
        <v>4.790076</v>
      </c>
      <c r="H172" s="57"/>
      <c r="I172" s="57"/>
      <c r="J172" s="57">
        <v>1</v>
      </c>
      <c r="K172" s="57">
        <v>1</v>
      </c>
      <c r="L172" s="57">
        <v>0.93799999999999994</v>
      </c>
      <c r="M172" s="6">
        <f t="shared" si="9"/>
        <v>5.1150380000000002</v>
      </c>
      <c r="N172" s="1">
        <f>COUNT(H172:L172)/SUM(1/J172,1/K172,1/L172)</f>
        <v>0.97844228094575803</v>
      </c>
      <c r="O172" s="68">
        <f t="shared" si="10"/>
        <v>5.0047694478442288</v>
      </c>
      <c r="P172" s="5" t="s">
        <v>1344</v>
      </c>
      <c r="Q172" s="5">
        <v>37</v>
      </c>
      <c r="R172" s="37" t="s">
        <v>1481</v>
      </c>
    </row>
    <row r="173" spans="1:18" ht="17.25" x14ac:dyDescent="0.25">
      <c r="A173" s="4" t="s">
        <v>80</v>
      </c>
      <c r="B173" s="5">
        <v>28018338</v>
      </c>
      <c r="C173" s="3" t="s">
        <v>40</v>
      </c>
      <c r="D173" s="18" t="s">
        <v>126</v>
      </c>
      <c r="E173" s="55">
        <v>5.2654550000000002</v>
      </c>
      <c r="F173" s="55" t="s">
        <v>147</v>
      </c>
      <c r="G173" s="55">
        <v>4.7977100000000004</v>
      </c>
      <c r="H173" s="57">
        <v>1</v>
      </c>
      <c r="I173" s="57">
        <v>1</v>
      </c>
      <c r="J173" s="57">
        <v>1</v>
      </c>
      <c r="K173" s="57">
        <v>1</v>
      </c>
      <c r="L173" s="57">
        <v>0.97299999999999998</v>
      </c>
      <c r="M173" s="6">
        <f t="shared" si="9"/>
        <v>5.0315825000000007</v>
      </c>
      <c r="N173" s="1">
        <f>COUNT(H173:L173)/SUM(1/H173,1/I173,1/J173,1/K173,1/L173)</f>
        <v>0.99448078495502856</v>
      </c>
      <c r="O173" s="68">
        <f t="shared" si="10"/>
        <v>5.0038121141659859</v>
      </c>
      <c r="P173" s="5" t="s">
        <v>1431</v>
      </c>
      <c r="Q173" s="5">
        <v>80</v>
      </c>
      <c r="R173" s="37" t="s">
        <v>1408</v>
      </c>
    </row>
    <row r="174" spans="1:18" ht="17.25" x14ac:dyDescent="0.25">
      <c r="A174" s="3" t="s">
        <v>972</v>
      </c>
      <c r="B174" s="5">
        <v>28013972</v>
      </c>
      <c r="C174" s="3" t="s">
        <v>975</v>
      </c>
      <c r="D174" s="18" t="s">
        <v>856</v>
      </c>
      <c r="E174" s="55">
        <v>5.3272729999999999</v>
      </c>
      <c r="F174" s="55" t="s">
        <v>588</v>
      </c>
      <c r="G174" s="55">
        <v>4.6679389999999996</v>
      </c>
      <c r="H174" s="57"/>
      <c r="I174" s="57"/>
      <c r="J174" s="57">
        <v>1</v>
      </c>
      <c r="K174" s="57">
        <v>1</v>
      </c>
      <c r="L174" s="57">
        <v>1</v>
      </c>
      <c r="M174" s="6">
        <f t="shared" si="9"/>
        <v>4.9976059999999993</v>
      </c>
      <c r="N174" s="1">
        <f>COUNT(H174:L174)/SUM(1/J174,1/K174,1/L174)</f>
        <v>1</v>
      </c>
      <c r="O174" s="68">
        <f t="shared" si="10"/>
        <v>4.9976059999999993</v>
      </c>
      <c r="P174" s="5" t="s">
        <v>1478</v>
      </c>
      <c r="Q174" s="5">
        <v>10</v>
      </c>
      <c r="R174" s="37" t="s">
        <v>1384</v>
      </c>
    </row>
    <row r="175" spans="1:18" ht="17.25" x14ac:dyDescent="0.25">
      <c r="A175" s="4" t="s">
        <v>80</v>
      </c>
      <c r="B175" s="5">
        <v>28019741</v>
      </c>
      <c r="C175" s="3" t="s">
        <v>21</v>
      </c>
      <c r="D175" s="18" t="s">
        <v>109</v>
      </c>
      <c r="E175" s="55">
        <v>5.2145450000000002</v>
      </c>
      <c r="F175" s="55" t="s">
        <v>183</v>
      </c>
      <c r="G175" s="55">
        <v>4.7709919999999997</v>
      </c>
      <c r="H175" s="14">
        <v>1</v>
      </c>
      <c r="I175" s="14">
        <v>1</v>
      </c>
      <c r="J175" s="14">
        <v>1</v>
      </c>
      <c r="K175" s="14">
        <v>1</v>
      </c>
      <c r="L175" s="14">
        <v>1</v>
      </c>
      <c r="M175" s="6">
        <f t="shared" si="9"/>
        <v>4.9927685000000004</v>
      </c>
      <c r="N175" s="1">
        <f>COUNT(H175:L175)/SUM(1/H175,1/I175,1/J175,1/K175,1/L175)</f>
        <v>1</v>
      </c>
      <c r="O175" s="68">
        <f t="shared" si="10"/>
        <v>4.9927685000000004</v>
      </c>
      <c r="P175" s="5" t="s">
        <v>1562</v>
      </c>
      <c r="Q175" s="5">
        <v>81</v>
      </c>
      <c r="R175" s="37" t="s">
        <v>1563</v>
      </c>
    </row>
    <row r="176" spans="1:18" ht="17.25" x14ac:dyDescent="0.25">
      <c r="A176" s="3" t="s">
        <v>489</v>
      </c>
      <c r="B176" s="5">
        <v>28011740</v>
      </c>
      <c r="C176" s="3" t="s">
        <v>568</v>
      </c>
      <c r="D176" s="18" t="s">
        <v>321</v>
      </c>
      <c r="E176" s="55">
        <v>5.1890910000000003</v>
      </c>
      <c r="F176" s="55" t="s">
        <v>140</v>
      </c>
      <c r="G176" s="55">
        <v>4.7938929999999997</v>
      </c>
      <c r="H176" s="57">
        <v>1</v>
      </c>
      <c r="I176" s="57">
        <v>1</v>
      </c>
      <c r="J176" s="57">
        <v>1</v>
      </c>
      <c r="K176" s="57">
        <v>1</v>
      </c>
      <c r="L176" s="57">
        <v>1</v>
      </c>
      <c r="M176" s="6">
        <f t="shared" si="9"/>
        <v>4.991492</v>
      </c>
      <c r="N176" s="1">
        <f>COUNT(H176:L176)/SUM(1/H176,1/I176,1/J176,1/K176,1/L176)</f>
        <v>1</v>
      </c>
      <c r="O176" s="68">
        <f t="shared" si="10"/>
        <v>4.991492</v>
      </c>
      <c r="P176" s="5" t="s">
        <v>1322</v>
      </c>
      <c r="Q176" s="5">
        <v>19</v>
      </c>
      <c r="R176" s="37" t="s">
        <v>1498</v>
      </c>
    </row>
    <row r="177" spans="1:18" ht="17.25" x14ac:dyDescent="0.25">
      <c r="A177" s="4" t="s">
        <v>80</v>
      </c>
      <c r="B177" s="5">
        <v>28018826</v>
      </c>
      <c r="C177" s="3" t="s">
        <v>12</v>
      </c>
      <c r="D177" s="18" t="s">
        <v>95</v>
      </c>
      <c r="E177" s="55">
        <v>5.2327269999999997</v>
      </c>
      <c r="F177" s="55" t="s">
        <v>193</v>
      </c>
      <c r="G177" s="55">
        <v>4.7824429999999998</v>
      </c>
      <c r="H177" s="57">
        <v>1</v>
      </c>
      <c r="I177" s="57">
        <v>1</v>
      </c>
      <c r="J177" s="57">
        <v>1</v>
      </c>
      <c r="K177" s="57">
        <v>0.97899999999999998</v>
      </c>
      <c r="L177" s="57">
        <v>1</v>
      </c>
      <c r="M177" s="6">
        <f t="shared" si="9"/>
        <v>5.0075849999999997</v>
      </c>
      <c r="N177" s="1">
        <f>COUNT(H177:L177)/SUM(1/H177,1/I177,1/J177,1/K177,1/L177)</f>
        <v>0.99572823433685931</v>
      </c>
      <c r="O177" s="68">
        <f t="shared" si="10"/>
        <v>4.9861937703417416</v>
      </c>
      <c r="P177" s="5" t="s">
        <v>1554</v>
      </c>
      <c r="Q177" s="5">
        <v>78</v>
      </c>
      <c r="R177" s="37" t="s">
        <v>1546</v>
      </c>
    </row>
    <row r="178" spans="1:18" ht="17.25" x14ac:dyDescent="0.25">
      <c r="A178" s="3" t="s">
        <v>227</v>
      </c>
      <c r="B178" s="5">
        <v>28025059</v>
      </c>
      <c r="C178" s="3" t="s">
        <v>334</v>
      </c>
      <c r="D178" s="18" t="s">
        <v>335</v>
      </c>
      <c r="E178" s="55">
        <v>5.2872729999999999</v>
      </c>
      <c r="F178" s="55" t="s">
        <v>336</v>
      </c>
      <c r="G178" s="55">
        <v>4.7595419999999997</v>
      </c>
      <c r="H178" s="57">
        <v>1</v>
      </c>
      <c r="I178" s="57">
        <v>1</v>
      </c>
      <c r="J178" s="57">
        <v>1</v>
      </c>
      <c r="K178" s="57">
        <v>1</v>
      </c>
      <c r="L178" s="57">
        <v>0.96299999999999997</v>
      </c>
      <c r="M178" s="6">
        <f t="shared" si="9"/>
        <v>5.0234074999999994</v>
      </c>
      <c r="N178" s="1">
        <f>COUNT(H178:L178)/SUM(1/H178,1/I178,1/J178,1/K178,1/L178)</f>
        <v>0.99237427864798011</v>
      </c>
      <c r="O178" s="68">
        <f t="shared" si="10"/>
        <v>4.9851003941673522</v>
      </c>
      <c r="P178" s="5" t="s">
        <v>1382</v>
      </c>
      <c r="Q178" s="5">
        <v>53</v>
      </c>
      <c r="R178" s="37" t="s">
        <v>1519</v>
      </c>
    </row>
    <row r="179" spans="1:18" ht="17.25" x14ac:dyDescent="0.25">
      <c r="A179" s="4" t="s">
        <v>80</v>
      </c>
      <c r="B179" s="5">
        <v>28019784</v>
      </c>
      <c r="C179" s="3" t="s">
        <v>5</v>
      </c>
      <c r="D179" s="18" t="s">
        <v>111</v>
      </c>
      <c r="E179" s="55">
        <v>5.3345450000000003</v>
      </c>
      <c r="F179" s="55" t="s">
        <v>120</v>
      </c>
      <c r="G179" s="55">
        <v>4.6335879999999996</v>
      </c>
      <c r="H179" s="14"/>
      <c r="I179" s="14"/>
      <c r="J179" s="14"/>
      <c r="K179" s="14">
        <v>1</v>
      </c>
      <c r="L179" s="14">
        <v>1</v>
      </c>
      <c r="M179" s="6">
        <f t="shared" si="9"/>
        <v>4.9840665</v>
      </c>
      <c r="N179" s="1">
        <f>COUNT(K179:L179)/SUM(1/K179,1/L179)</f>
        <v>1</v>
      </c>
      <c r="O179" s="68">
        <f t="shared" si="10"/>
        <v>4.9840665</v>
      </c>
      <c r="P179" s="5" t="s">
        <v>1326</v>
      </c>
      <c r="Q179" s="5">
        <v>17</v>
      </c>
      <c r="R179" s="37" t="s">
        <v>1576</v>
      </c>
    </row>
    <row r="180" spans="1:18" ht="17.25" x14ac:dyDescent="0.25">
      <c r="A180" s="3" t="s">
        <v>1124</v>
      </c>
      <c r="B180" s="5">
        <v>28021339</v>
      </c>
      <c r="C180" s="3" t="s">
        <v>1220</v>
      </c>
      <c r="D180" s="18" t="s">
        <v>107</v>
      </c>
      <c r="E180" s="55">
        <v>5.1818179999999998</v>
      </c>
      <c r="F180" s="55" t="s">
        <v>193</v>
      </c>
      <c r="G180" s="55">
        <v>4.7824429999999998</v>
      </c>
      <c r="H180" s="58"/>
      <c r="I180" s="58">
        <v>1</v>
      </c>
      <c r="J180" s="58">
        <v>1</v>
      </c>
      <c r="K180" s="58">
        <v>1</v>
      </c>
      <c r="L180" s="58">
        <v>1</v>
      </c>
      <c r="M180" s="6">
        <f t="shared" si="9"/>
        <v>4.9821305000000002</v>
      </c>
      <c r="N180" s="1">
        <f>COUNT(I180:L180)/SUM(1/I180,1/J180,1/K180,1/L180)</f>
        <v>1</v>
      </c>
      <c r="O180" s="68">
        <f t="shared" si="10"/>
        <v>4.9821305000000002</v>
      </c>
      <c r="P180" s="5" t="s">
        <v>1382</v>
      </c>
      <c r="Q180" s="5">
        <v>61</v>
      </c>
      <c r="R180" s="37" t="s">
        <v>1620</v>
      </c>
    </row>
    <row r="181" spans="1:18" ht="17.25" x14ac:dyDescent="0.25">
      <c r="A181" s="3" t="s">
        <v>508</v>
      </c>
      <c r="B181" s="5">
        <v>28012127</v>
      </c>
      <c r="C181" s="3" t="s">
        <v>595</v>
      </c>
      <c r="D181" s="18" t="s">
        <v>596</v>
      </c>
      <c r="E181" s="55">
        <v>5.1236360000000003</v>
      </c>
      <c r="F181" s="55" t="s">
        <v>100</v>
      </c>
      <c r="G181" s="55">
        <v>4.8396949999999999</v>
      </c>
      <c r="H181" s="57">
        <v>1</v>
      </c>
      <c r="I181" s="57">
        <v>1</v>
      </c>
      <c r="J181" s="57">
        <v>1</v>
      </c>
      <c r="K181" s="57">
        <v>1</v>
      </c>
      <c r="L181" s="57">
        <v>1</v>
      </c>
      <c r="M181" s="6">
        <f t="shared" si="9"/>
        <v>4.9816655000000001</v>
      </c>
      <c r="N181" s="1">
        <f>COUNT(H181:L181)/SUM(1/H181,1/I181,1/J181,1/K181,1/L181)</f>
        <v>1</v>
      </c>
      <c r="O181" s="68">
        <f t="shared" si="10"/>
        <v>4.9816655000000001</v>
      </c>
      <c r="P181" s="5" t="s">
        <v>1449</v>
      </c>
      <c r="Q181" s="5">
        <v>15</v>
      </c>
      <c r="R181" s="37" t="s">
        <v>1450</v>
      </c>
    </row>
    <row r="182" spans="1:18" ht="17.25" x14ac:dyDescent="0.25">
      <c r="A182" s="3" t="s">
        <v>1109</v>
      </c>
      <c r="B182" s="5">
        <v>28020871</v>
      </c>
      <c r="C182" s="3" t="s">
        <v>1115</v>
      </c>
      <c r="D182" s="18" t="s">
        <v>335</v>
      </c>
      <c r="E182" s="55">
        <v>5.2872729999999999</v>
      </c>
      <c r="F182" s="55" t="s">
        <v>880</v>
      </c>
      <c r="G182" s="55">
        <v>4.6717560000000002</v>
      </c>
      <c r="H182" s="57"/>
      <c r="I182" s="57"/>
      <c r="J182" s="57">
        <v>1</v>
      </c>
      <c r="K182" s="57">
        <v>1</v>
      </c>
      <c r="L182" s="57">
        <v>1</v>
      </c>
      <c r="M182" s="6">
        <f t="shared" si="9"/>
        <v>4.9795145000000005</v>
      </c>
      <c r="N182" s="1">
        <f>COUNT(J182:L182)/SUM(1/J182,1/K182,1/L182)</f>
        <v>1</v>
      </c>
      <c r="O182" s="68">
        <f t="shared" si="10"/>
        <v>4.9795145000000005</v>
      </c>
      <c r="P182" s="5" t="s">
        <v>1389</v>
      </c>
      <c r="Q182" s="5">
        <v>13</v>
      </c>
      <c r="R182" s="37" t="s">
        <v>1555</v>
      </c>
    </row>
    <row r="183" spans="1:18" ht="17.25" x14ac:dyDescent="0.25">
      <c r="A183" s="3" t="s">
        <v>817</v>
      </c>
      <c r="B183" s="5">
        <v>28014499</v>
      </c>
      <c r="C183" s="3" t="s">
        <v>848</v>
      </c>
      <c r="D183" s="18" t="s">
        <v>383</v>
      </c>
      <c r="E183" s="55">
        <v>5.2290910000000004</v>
      </c>
      <c r="F183" s="55" t="s">
        <v>614</v>
      </c>
      <c r="G183" s="55">
        <v>4.7290080000000003</v>
      </c>
      <c r="H183" s="57">
        <v>1</v>
      </c>
      <c r="I183" s="57">
        <v>1</v>
      </c>
      <c r="J183" s="57">
        <v>1</v>
      </c>
      <c r="K183" s="57">
        <v>1</v>
      </c>
      <c r="L183" s="57">
        <v>1</v>
      </c>
      <c r="M183" s="6">
        <f t="shared" si="9"/>
        <v>4.9790495000000004</v>
      </c>
      <c r="N183" s="1">
        <f t="shared" ref="N183:N212" si="13">COUNT(H183:L183)/SUM(1/H183,1/I183,1/J183,1/K183,1/L183)</f>
        <v>1</v>
      </c>
      <c r="O183" s="68">
        <f t="shared" si="10"/>
        <v>4.9790495000000004</v>
      </c>
      <c r="P183" s="5" t="s">
        <v>1436</v>
      </c>
      <c r="Q183" s="5">
        <v>34</v>
      </c>
      <c r="R183" s="37" t="s">
        <v>1302</v>
      </c>
    </row>
    <row r="184" spans="1:18" ht="17.25" x14ac:dyDescent="0.25">
      <c r="A184" s="4" t="s">
        <v>80</v>
      </c>
      <c r="B184" s="5">
        <v>28018990</v>
      </c>
      <c r="C184" s="3" t="s">
        <v>49</v>
      </c>
      <c r="D184" s="18" t="s">
        <v>133</v>
      </c>
      <c r="E184" s="55">
        <v>5.4654550000000004</v>
      </c>
      <c r="F184" s="55" t="s">
        <v>100</v>
      </c>
      <c r="G184" s="55">
        <v>4.8396949999999999</v>
      </c>
      <c r="H184" s="57">
        <v>1</v>
      </c>
      <c r="I184" s="57">
        <v>0.92600000000000005</v>
      </c>
      <c r="J184" s="57">
        <v>1</v>
      </c>
      <c r="K184" s="57">
        <v>0.94599999999999995</v>
      </c>
      <c r="L184" s="57">
        <v>0.96299999999999997</v>
      </c>
      <c r="M184" s="6">
        <f t="shared" si="9"/>
        <v>5.1525750000000006</v>
      </c>
      <c r="N184" s="1">
        <f t="shared" si="13"/>
        <v>0.96610560343405505</v>
      </c>
      <c r="O184" s="68">
        <f t="shared" si="10"/>
        <v>4.9779315796142267</v>
      </c>
      <c r="P184" s="5" t="s">
        <v>1429</v>
      </c>
      <c r="Q184" s="5">
        <v>83</v>
      </c>
      <c r="R184" s="37" t="s">
        <v>1430</v>
      </c>
    </row>
    <row r="185" spans="1:18" ht="17.25" x14ac:dyDescent="0.25">
      <c r="A185" s="3" t="s">
        <v>374</v>
      </c>
      <c r="B185" s="5">
        <v>28023021</v>
      </c>
      <c r="C185" s="3" t="s">
        <v>400</v>
      </c>
      <c r="D185" s="18" t="s">
        <v>401</v>
      </c>
      <c r="E185" s="55">
        <v>5.2690910000000004</v>
      </c>
      <c r="F185" s="55" t="s">
        <v>202</v>
      </c>
      <c r="G185" s="55">
        <v>4.7137399999999996</v>
      </c>
      <c r="H185" s="57">
        <v>1</v>
      </c>
      <c r="I185" s="57">
        <v>1</v>
      </c>
      <c r="J185" s="57">
        <v>1</v>
      </c>
      <c r="K185" s="57">
        <v>1</v>
      </c>
      <c r="L185" s="57">
        <v>0.98499999999999999</v>
      </c>
      <c r="M185" s="6">
        <f t="shared" si="9"/>
        <v>4.9914155000000004</v>
      </c>
      <c r="N185" s="1">
        <f t="shared" si="13"/>
        <v>0.99696356275303633</v>
      </c>
      <c r="O185" s="68">
        <f t="shared" si="10"/>
        <v>4.9762593800607284</v>
      </c>
      <c r="P185" s="5" t="s">
        <v>1303</v>
      </c>
      <c r="Q185" s="5">
        <v>62</v>
      </c>
      <c r="R185" s="37" t="s">
        <v>1474</v>
      </c>
    </row>
    <row r="186" spans="1:18" ht="17.25" x14ac:dyDescent="0.25">
      <c r="A186" s="3" t="s">
        <v>1124</v>
      </c>
      <c r="B186" s="5">
        <v>28021762</v>
      </c>
      <c r="C186" s="3" t="s">
        <v>1236</v>
      </c>
      <c r="D186" s="18" t="s">
        <v>1011</v>
      </c>
      <c r="E186" s="55">
        <v>5.0545450000000001</v>
      </c>
      <c r="F186" s="55" t="s">
        <v>149</v>
      </c>
      <c r="G186" s="55">
        <v>4.8931300000000002</v>
      </c>
      <c r="H186" s="58">
        <v>1</v>
      </c>
      <c r="I186" s="58">
        <v>1</v>
      </c>
      <c r="J186" s="58">
        <v>1</v>
      </c>
      <c r="K186" s="58">
        <v>1</v>
      </c>
      <c r="L186" s="58">
        <v>1</v>
      </c>
      <c r="M186" s="6">
        <f t="shared" si="9"/>
        <v>4.9738375000000001</v>
      </c>
      <c r="N186" s="1">
        <f t="shared" si="13"/>
        <v>1</v>
      </c>
      <c r="O186" s="68">
        <f t="shared" si="10"/>
        <v>4.9738375000000001</v>
      </c>
      <c r="P186" s="5" t="s">
        <v>1432</v>
      </c>
      <c r="Q186" s="5">
        <v>47</v>
      </c>
      <c r="R186" s="37" t="s">
        <v>1458</v>
      </c>
    </row>
    <row r="187" spans="1:18" ht="17.25" x14ac:dyDescent="0.25">
      <c r="A187" s="3" t="s">
        <v>903</v>
      </c>
      <c r="B187" s="5">
        <v>28005198</v>
      </c>
      <c r="C187" s="3" t="s">
        <v>904</v>
      </c>
      <c r="D187" s="18" t="s">
        <v>89</v>
      </c>
      <c r="E187" s="55">
        <v>5.4290909999999997</v>
      </c>
      <c r="F187" s="55" t="s">
        <v>596</v>
      </c>
      <c r="G187" s="55">
        <v>4.9580149999999996</v>
      </c>
      <c r="H187" s="57">
        <v>0.86399999999999999</v>
      </c>
      <c r="I187" s="57">
        <v>0.96</v>
      </c>
      <c r="J187" s="57">
        <v>0.97399999999999998</v>
      </c>
      <c r="K187" s="57">
        <v>1</v>
      </c>
      <c r="L187" s="57">
        <v>1</v>
      </c>
      <c r="M187" s="6">
        <f t="shared" si="9"/>
        <v>5.1935529999999996</v>
      </c>
      <c r="N187" s="1">
        <f t="shared" si="13"/>
        <v>0.95679714176045871</v>
      </c>
      <c r="O187" s="68">
        <f t="shared" si="10"/>
        <v>4.9691766659814549</v>
      </c>
      <c r="P187" s="5" t="s">
        <v>1391</v>
      </c>
      <c r="Q187" s="5">
        <v>41</v>
      </c>
      <c r="R187" s="37" t="s">
        <v>1392</v>
      </c>
    </row>
    <row r="188" spans="1:18" ht="17.25" x14ac:dyDescent="0.25">
      <c r="A188" s="3" t="s">
        <v>883</v>
      </c>
      <c r="B188" s="5">
        <v>28016050</v>
      </c>
      <c r="C188" s="3" t="s">
        <v>886</v>
      </c>
      <c r="D188" s="18" t="s">
        <v>137</v>
      </c>
      <c r="E188" s="55">
        <v>5.5709090000000003</v>
      </c>
      <c r="F188" s="55" t="s">
        <v>263</v>
      </c>
      <c r="G188" s="55">
        <v>4.3625949999999998</v>
      </c>
      <c r="H188" s="57">
        <v>1</v>
      </c>
      <c r="I188" s="57">
        <v>1</v>
      </c>
      <c r="J188" s="57">
        <v>1</v>
      </c>
      <c r="K188" s="57">
        <v>1</v>
      </c>
      <c r="L188" s="57">
        <v>1</v>
      </c>
      <c r="M188" s="6">
        <f t="shared" si="9"/>
        <v>4.9667519999999996</v>
      </c>
      <c r="N188" s="1">
        <f t="shared" si="13"/>
        <v>1</v>
      </c>
      <c r="O188" s="68">
        <f t="shared" si="10"/>
        <v>4.9667519999999996</v>
      </c>
      <c r="P188" s="5" t="s">
        <v>1468</v>
      </c>
      <c r="Q188" s="5">
        <v>9</v>
      </c>
      <c r="R188" s="37" t="s">
        <v>1403</v>
      </c>
    </row>
    <row r="189" spans="1:18" ht="17.25" x14ac:dyDescent="0.25">
      <c r="A189" s="3" t="s">
        <v>1109</v>
      </c>
      <c r="B189" s="5">
        <v>28020774</v>
      </c>
      <c r="C189" s="3" t="s">
        <v>1112</v>
      </c>
      <c r="D189" s="18" t="s">
        <v>1113</v>
      </c>
      <c r="E189" s="55">
        <v>5.2763640000000001</v>
      </c>
      <c r="F189" s="55" t="s">
        <v>319</v>
      </c>
      <c r="G189" s="55">
        <v>4.6564889999999997</v>
      </c>
      <c r="H189" s="57">
        <v>1</v>
      </c>
      <c r="I189" s="57">
        <v>1</v>
      </c>
      <c r="J189" s="57">
        <v>1</v>
      </c>
      <c r="K189" s="57">
        <v>1</v>
      </c>
      <c r="L189" s="57">
        <v>1</v>
      </c>
      <c r="M189" s="6">
        <f t="shared" si="9"/>
        <v>4.9664264999999999</v>
      </c>
      <c r="N189" s="1">
        <f t="shared" si="13"/>
        <v>1</v>
      </c>
      <c r="O189" s="68">
        <f t="shared" si="10"/>
        <v>4.9664264999999999</v>
      </c>
      <c r="P189" s="5" t="s">
        <v>1554</v>
      </c>
      <c r="Q189" s="5">
        <v>82</v>
      </c>
      <c r="R189" s="37" t="s">
        <v>1565</v>
      </c>
    </row>
    <row r="190" spans="1:18" ht="17.25" x14ac:dyDescent="0.25">
      <c r="A190" s="3" t="s">
        <v>905</v>
      </c>
      <c r="B190" s="5">
        <v>28005651</v>
      </c>
      <c r="C190" s="3" t="s">
        <v>906</v>
      </c>
      <c r="D190" s="18" t="s">
        <v>789</v>
      </c>
      <c r="E190" s="55">
        <v>5.0509089999999999</v>
      </c>
      <c r="F190" s="55" t="s">
        <v>789</v>
      </c>
      <c r="G190" s="55">
        <v>4.8816790000000001</v>
      </c>
      <c r="H190" s="57">
        <v>1</v>
      </c>
      <c r="I190" s="57">
        <v>1</v>
      </c>
      <c r="J190" s="57">
        <v>1</v>
      </c>
      <c r="K190" s="57">
        <v>1</v>
      </c>
      <c r="L190" s="57">
        <v>1</v>
      </c>
      <c r="M190" s="6">
        <f t="shared" si="9"/>
        <v>4.9662939999999995</v>
      </c>
      <c r="N190" s="1">
        <f t="shared" si="13"/>
        <v>1</v>
      </c>
      <c r="O190" s="68">
        <f t="shared" si="10"/>
        <v>4.9662939999999995</v>
      </c>
      <c r="P190" s="5" t="s">
        <v>1322</v>
      </c>
      <c r="Q190" s="5">
        <v>23</v>
      </c>
      <c r="R190" s="37" t="s">
        <v>1323</v>
      </c>
    </row>
    <row r="191" spans="1:18" ht="17.25" x14ac:dyDescent="0.25">
      <c r="A191" s="3" t="s">
        <v>1101</v>
      </c>
      <c r="B191" s="5">
        <v>28030281</v>
      </c>
      <c r="C191" s="3" t="s">
        <v>1136</v>
      </c>
      <c r="D191" s="18" t="s">
        <v>1137</v>
      </c>
      <c r="E191" s="55">
        <v>5.32</v>
      </c>
      <c r="F191" s="55" t="s">
        <v>910</v>
      </c>
      <c r="G191" s="55">
        <v>4.6259540000000001</v>
      </c>
      <c r="H191" s="57">
        <v>1</v>
      </c>
      <c r="I191" s="57">
        <v>1</v>
      </c>
      <c r="J191" s="57">
        <v>1</v>
      </c>
      <c r="K191" s="57">
        <v>1</v>
      </c>
      <c r="L191" s="57">
        <v>0.99299999999999999</v>
      </c>
      <c r="M191" s="6">
        <f t="shared" si="9"/>
        <v>4.9729770000000002</v>
      </c>
      <c r="N191" s="1">
        <f t="shared" si="13"/>
        <v>0.99859211584875296</v>
      </c>
      <c r="O191" s="68">
        <f t="shared" si="10"/>
        <v>4.965975624497184</v>
      </c>
      <c r="P191" s="5" t="s">
        <v>1409</v>
      </c>
      <c r="Q191" s="5">
        <v>97</v>
      </c>
      <c r="R191" s="37" t="s">
        <v>1609</v>
      </c>
    </row>
    <row r="192" spans="1:18" ht="17.25" x14ac:dyDescent="0.25">
      <c r="A192" s="3" t="s">
        <v>489</v>
      </c>
      <c r="B192" s="5">
        <v>28011023</v>
      </c>
      <c r="C192" s="3" t="s">
        <v>534</v>
      </c>
      <c r="D192" s="18" t="s">
        <v>473</v>
      </c>
      <c r="E192" s="55">
        <v>5.236364</v>
      </c>
      <c r="F192" s="55" t="s">
        <v>193</v>
      </c>
      <c r="G192" s="55">
        <v>4.7824429999999998</v>
      </c>
      <c r="H192" s="57">
        <v>1</v>
      </c>
      <c r="I192" s="57">
        <v>1</v>
      </c>
      <c r="J192" s="57">
        <v>1</v>
      </c>
      <c r="K192" s="57">
        <v>1</v>
      </c>
      <c r="L192" s="57">
        <v>0.95799999999999996</v>
      </c>
      <c r="M192" s="6">
        <f t="shared" si="9"/>
        <v>5.0094034999999995</v>
      </c>
      <c r="N192" s="1">
        <f t="shared" si="13"/>
        <v>0.99130794701986746</v>
      </c>
      <c r="O192" s="68">
        <f t="shared" si="10"/>
        <v>4.9658614993791383</v>
      </c>
      <c r="P192" s="5" t="s">
        <v>1585</v>
      </c>
      <c r="Q192" s="5">
        <v>35</v>
      </c>
      <c r="R192" s="37" t="s">
        <v>1404</v>
      </c>
    </row>
    <row r="193" spans="1:18" ht="17.25" x14ac:dyDescent="0.25">
      <c r="A193" s="3" t="s">
        <v>242</v>
      </c>
      <c r="B193" s="5">
        <v>28023366</v>
      </c>
      <c r="C193" s="3" t="s">
        <v>428</v>
      </c>
      <c r="D193" s="18" t="s">
        <v>429</v>
      </c>
      <c r="E193" s="55">
        <v>5.2254550000000002</v>
      </c>
      <c r="F193" s="55" t="s">
        <v>211</v>
      </c>
      <c r="G193" s="55">
        <v>4.744275</v>
      </c>
      <c r="H193" s="57">
        <v>1</v>
      </c>
      <c r="I193" s="57">
        <v>1</v>
      </c>
      <c r="J193" s="57">
        <v>1</v>
      </c>
      <c r="K193" s="57">
        <v>1</v>
      </c>
      <c r="L193" s="57">
        <v>0.98</v>
      </c>
      <c r="M193" s="6">
        <f t="shared" si="9"/>
        <v>4.9848650000000001</v>
      </c>
      <c r="N193" s="1">
        <f t="shared" si="13"/>
        <v>0.99593495934959353</v>
      </c>
      <c r="O193" s="68">
        <f t="shared" si="10"/>
        <v>4.9646013211382121</v>
      </c>
      <c r="P193" s="5" t="s">
        <v>1324</v>
      </c>
      <c r="Q193" s="5">
        <v>45</v>
      </c>
      <c r="R193" s="37" t="s">
        <v>1447</v>
      </c>
    </row>
    <row r="194" spans="1:18" ht="17.25" x14ac:dyDescent="0.25">
      <c r="A194" s="3" t="s">
        <v>283</v>
      </c>
      <c r="B194" s="5">
        <v>28022459</v>
      </c>
      <c r="C194" s="3" t="s">
        <v>291</v>
      </c>
      <c r="D194" s="18" t="s">
        <v>180</v>
      </c>
      <c r="E194" s="55">
        <v>5.2181819999999997</v>
      </c>
      <c r="F194" s="55" t="s">
        <v>292</v>
      </c>
      <c r="G194" s="55">
        <v>4.7061070000000003</v>
      </c>
      <c r="H194" s="57">
        <v>1</v>
      </c>
      <c r="I194" s="57">
        <v>1</v>
      </c>
      <c r="J194" s="57">
        <v>1</v>
      </c>
      <c r="K194" s="57">
        <v>1</v>
      </c>
      <c r="L194" s="57">
        <v>1</v>
      </c>
      <c r="M194" s="6">
        <f t="shared" si="9"/>
        <v>4.9621445</v>
      </c>
      <c r="N194" s="1">
        <f t="shared" si="13"/>
        <v>1</v>
      </c>
      <c r="O194" s="68">
        <f t="shared" si="10"/>
        <v>4.9621445</v>
      </c>
      <c r="P194" s="5" t="s">
        <v>1305</v>
      </c>
      <c r="Q194" s="5">
        <v>32</v>
      </c>
      <c r="R194" s="37" t="s">
        <v>1458</v>
      </c>
    </row>
    <row r="195" spans="1:18" ht="17.25" x14ac:dyDescent="0.25">
      <c r="A195" s="3" t="s">
        <v>1103</v>
      </c>
      <c r="B195" s="5">
        <v>28025490</v>
      </c>
      <c r="C195" s="3" t="s">
        <v>1141</v>
      </c>
      <c r="D195" s="18" t="s">
        <v>662</v>
      </c>
      <c r="E195" s="55">
        <v>5.16</v>
      </c>
      <c r="F195" s="55" t="s">
        <v>336</v>
      </c>
      <c r="G195" s="55">
        <v>4.7595419999999997</v>
      </c>
      <c r="H195" s="57">
        <v>1</v>
      </c>
      <c r="I195" s="57">
        <v>1</v>
      </c>
      <c r="J195" s="57">
        <v>1</v>
      </c>
      <c r="K195" s="57">
        <v>1</v>
      </c>
      <c r="L195" s="57">
        <v>1</v>
      </c>
      <c r="M195" s="6">
        <f t="shared" si="9"/>
        <v>4.9597709999999999</v>
      </c>
      <c r="N195" s="1">
        <f t="shared" si="13"/>
        <v>1</v>
      </c>
      <c r="O195" s="68">
        <f t="shared" si="10"/>
        <v>4.9597709999999999</v>
      </c>
      <c r="P195" s="5" t="s">
        <v>1446</v>
      </c>
      <c r="Q195" s="5">
        <v>15</v>
      </c>
      <c r="R195" s="37" t="s">
        <v>1447</v>
      </c>
    </row>
    <row r="196" spans="1:18" ht="17.25" x14ac:dyDescent="0.25">
      <c r="A196" s="3" t="s">
        <v>526</v>
      </c>
      <c r="B196" s="5">
        <v>28035925</v>
      </c>
      <c r="C196" s="3" t="s">
        <v>663</v>
      </c>
      <c r="D196" s="18" t="s">
        <v>664</v>
      </c>
      <c r="E196" s="55">
        <v>5.36</v>
      </c>
      <c r="F196" s="55" t="s">
        <v>665</v>
      </c>
      <c r="G196" s="55">
        <v>4.5839689999999997</v>
      </c>
      <c r="H196" s="58">
        <v>1</v>
      </c>
      <c r="I196" s="58">
        <v>1</v>
      </c>
      <c r="J196" s="58">
        <v>0.98099999999999998</v>
      </c>
      <c r="K196" s="58">
        <v>1</v>
      </c>
      <c r="L196" s="58">
        <v>1</v>
      </c>
      <c r="M196" s="6">
        <f t="shared" si="9"/>
        <v>4.9719844999999996</v>
      </c>
      <c r="N196" s="1">
        <f t="shared" si="13"/>
        <v>0.99614134849715685</v>
      </c>
      <c r="O196" s="68">
        <f t="shared" si="10"/>
        <v>4.9527993445369614</v>
      </c>
      <c r="P196" s="5" t="s">
        <v>1340</v>
      </c>
      <c r="Q196" s="5">
        <v>37</v>
      </c>
      <c r="R196" s="37" t="s">
        <v>1509</v>
      </c>
    </row>
    <row r="197" spans="1:18" ht="17.25" x14ac:dyDescent="0.25">
      <c r="A197" s="3" t="s">
        <v>1242</v>
      </c>
      <c r="B197" s="5">
        <v>28002156</v>
      </c>
      <c r="C197" s="3" t="s">
        <v>1277</v>
      </c>
      <c r="D197" s="18" t="s">
        <v>385</v>
      </c>
      <c r="E197" s="55">
        <v>5.3454550000000003</v>
      </c>
      <c r="F197" s="55" t="s">
        <v>108</v>
      </c>
      <c r="G197" s="55">
        <v>4.6793889999999996</v>
      </c>
      <c r="H197" s="57">
        <v>1</v>
      </c>
      <c r="I197" s="57">
        <v>0.97399999999999998</v>
      </c>
      <c r="J197" s="57">
        <v>1</v>
      </c>
      <c r="K197" s="57">
        <v>0.98099999999999998</v>
      </c>
      <c r="L197" s="57">
        <v>0.98099999999999998</v>
      </c>
      <c r="M197" s="6">
        <f t="shared" si="9"/>
        <v>5.0124219999999999</v>
      </c>
      <c r="N197" s="1">
        <f t="shared" si="13"/>
        <v>0.98708302582568397</v>
      </c>
      <c r="O197" s="68">
        <f t="shared" si="10"/>
        <v>4.9476766744752263</v>
      </c>
      <c r="P197" s="5" t="s">
        <v>1393</v>
      </c>
      <c r="Q197" s="5">
        <v>43</v>
      </c>
      <c r="R197" s="37" t="s">
        <v>1378</v>
      </c>
    </row>
    <row r="198" spans="1:18" ht="17.25" x14ac:dyDescent="0.25">
      <c r="A198" s="3" t="s">
        <v>510</v>
      </c>
      <c r="B198" s="5">
        <v>28009746</v>
      </c>
      <c r="C198" s="3" t="s">
        <v>628</v>
      </c>
      <c r="D198" s="18" t="s">
        <v>124</v>
      </c>
      <c r="E198" s="55">
        <v>5.1418179999999998</v>
      </c>
      <c r="F198" s="55" t="s">
        <v>629</v>
      </c>
      <c r="G198" s="55">
        <v>4.7519080000000002</v>
      </c>
      <c r="H198" s="58">
        <v>1</v>
      </c>
      <c r="I198" s="58">
        <v>1</v>
      </c>
      <c r="J198" s="58">
        <v>1</v>
      </c>
      <c r="K198" s="58">
        <v>1</v>
      </c>
      <c r="L198" s="58">
        <v>1</v>
      </c>
      <c r="M198" s="6">
        <f t="shared" si="9"/>
        <v>4.9468630000000005</v>
      </c>
      <c r="N198" s="1">
        <f t="shared" si="13"/>
        <v>1</v>
      </c>
      <c r="O198" s="68">
        <f t="shared" si="10"/>
        <v>4.9468630000000005</v>
      </c>
      <c r="P198" s="5" t="s">
        <v>1328</v>
      </c>
      <c r="Q198" s="5">
        <v>18</v>
      </c>
      <c r="R198" s="37" t="s">
        <v>1612</v>
      </c>
    </row>
    <row r="199" spans="1:18" ht="17.25" x14ac:dyDescent="0.25">
      <c r="A199" s="3" t="s">
        <v>983</v>
      </c>
      <c r="B199" s="5">
        <v>28012950</v>
      </c>
      <c r="C199" s="3" t="s">
        <v>989</v>
      </c>
      <c r="D199" s="18" t="s">
        <v>990</v>
      </c>
      <c r="E199" s="55">
        <v>5.5454549999999996</v>
      </c>
      <c r="F199" s="55" t="s">
        <v>203</v>
      </c>
      <c r="G199" s="55">
        <v>4.98855</v>
      </c>
      <c r="H199" s="59">
        <v>1</v>
      </c>
      <c r="I199" s="59">
        <v>0.94099999999999995</v>
      </c>
      <c r="J199" s="59">
        <v>0.95799999999999996</v>
      </c>
      <c r="K199" s="59">
        <v>0.88200000000000001</v>
      </c>
      <c r="L199" s="59">
        <v>0.92300000000000004</v>
      </c>
      <c r="M199" s="6">
        <f t="shared" si="9"/>
        <v>5.2670025000000003</v>
      </c>
      <c r="N199" s="1">
        <f t="shared" si="13"/>
        <v>0.93918741591203314</v>
      </c>
      <c r="O199" s="68">
        <f t="shared" si="10"/>
        <v>4.9467024675772189</v>
      </c>
      <c r="P199" s="5" t="s">
        <v>1310</v>
      </c>
      <c r="Q199" s="5">
        <v>21</v>
      </c>
      <c r="R199" s="37" t="s">
        <v>1477</v>
      </c>
    </row>
    <row r="200" spans="1:18" ht="17.25" x14ac:dyDescent="0.25">
      <c r="A200" s="3" t="s">
        <v>510</v>
      </c>
      <c r="B200" s="5">
        <v>28009991</v>
      </c>
      <c r="C200" s="3" t="s">
        <v>638</v>
      </c>
      <c r="D200" s="18" t="s">
        <v>639</v>
      </c>
      <c r="E200" s="55">
        <v>5.0836360000000003</v>
      </c>
      <c r="F200" s="55" t="s">
        <v>451</v>
      </c>
      <c r="G200" s="55">
        <v>4.8053439999999998</v>
      </c>
      <c r="H200" s="58">
        <v>1</v>
      </c>
      <c r="I200" s="58">
        <v>1</v>
      </c>
      <c r="J200" s="58">
        <v>1</v>
      </c>
      <c r="K200" s="58">
        <v>1</v>
      </c>
      <c r="L200" s="58">
        <v>1</v>
      </c>
      <c r="M200" s="6">
        <f t="shared" si="9"/>
        <v>4.9444900000000001</v>
      </c>
      <c r="N200" s="1">
        <f t="shared" si="13"/>
        <v>1</v>
      </c>
      <c r="O200" s="68">
        <f t="shared" si="10"/>
        <v>4.9444900000000001</v>
      </c>
      <c r="P200" s="5" t="s">
        <v>1299</v>
      </c>
      <c r="Q200" s="5">
        <v>21</v>
      </c>
      <c r="R200" s="37" t="s">
        <v>1639</v>
      </c>
    </row>
    <row r="201" spans="1:18" ht="17.25" x14ac:dyDescent="0.25">
      <c r="A201" s="3" t="s">
        <v>1103</v>
      </c>
      <c r="B201" s="5">
        <v>28028368</v>
      </c>
      <c r="C201" s="3" t="s">
        <v>1158</v>
      </c>
      <c r="D201" s="18" t="s">
        <v>342</v>
      </c>
      <c r="E201" s="55">
        <v>5.2727269999999997</v>
      </c>
      <c r="F201" s="55" t="s">
        <v>399</v>
      </c>
      <c r="G201" s="55">
        <v>5.0381679999999998</v>
      </c>
      <c r="H201" s="58">
        <v>1</v>
      </c>
      <c r="I201" s="58">
        <v>1</v>
      </c>
      <c r="J201" s="58">
        <v>1</v>
      </c>
      <c r="K201" s="58">
        <v>1</v>
      </c>
      <c r="L201" s="58">
        <v>0.82399999999999995</v>
      </c>
      <c r="M201" s="6">
        <f t="shared" ref="M201:M264" si="14">AVERAGE(E201,G201)</f>
        <v>5.1554474999999993</v>
      </c>
      <c r="N201" s="1">
        <f t="shared" si="13"/>
        <v>0.95903165735567975</v>
      </c>
      <c r="O201" s="68">
        <f t="shared" ref="O201:O264" si="15">M201*N201</f>
        <v>4.9442373603351948</v>
      </c>
      <c r="P201" s="5" t="s">
        <v>1399</v>
      </c>
      <c r="Q201" s="5">
        <v>14</v>
      </c>
      <c r="R201" s="37" t="s">
        <v>1332</v>
      </c>
    </row>
    <row r="202" spans="1:18" ht="17.25" x14ac:dyDescent="0.25">
      <c r="A202" s="3" t="s">
        <v>678</v>
      </c>
      <c r="B202" s="5">
        <v>28007492</v>
      </c>
      <c r="C202" s="3" t="s">
        <v>746</v>
      </c>
      <c r="D202" s="18" t="s">
        <v>646</v>
      </c>
      <c r="E202" s="55">
        <v>5.2072729999999998</v>
      </c>
      <c r="F202" s="55" t="s">
        <v>747</v>
      </c>
      <c r="G202" s="55">
        <v>4.675573</v>
      </c>
      <c r="H202" s="57">
        <v>1</v>
      </c>
      <c r="I202" s="57">
        <v>1</v>
      </c>
      <c r="J202" s="57">
        <v>1</v>
      </c>
      <c r="K202" s="57">
        <v>1</v>
      </c>
      <c r="L202" s="57">
        <v>1</v>
      </c>
      <c r="M202" s="6">
        <f t="shared" si="14"/>
        <v>4.9414230000000003</v>
      </c>
      <c r="N202" s="1">
        <f t="shared" si="13"/>
        <v>1</v>
      </c>
      <c r="O202" s="68">
        <f t="shared" si="15"/>
        <v>4.9414230000000003</v>
      </c>
      <c r="P202" s="5" t="s">
        <v>1316</v>
      </c>
      <c r="Q202" s="5">
        <v>19</v>
      </c>
      <c r="R202" s="37" t="s">
        <v>1317</v>
      </c>
    </row>
    <row r="203" spans="1:18" ht="17.25" x14ac:dyDescent="0.25">
      <c r="A203" s="4" t="s">
        <v>80</v>
      </c>
      <c r="B203" s="5">
        <v>28017579</v>
      </c>
      <c r="C203" s="3" t="s">
        <v>34</v>
      </c>
      <c r="D203" s="18" t="s">
        <v>121</v>
      </c>
      <c r="E203" s="55">
        <v>5.5745449999999996</v>
      </c>
      <c r="F203" s="55" t="s">
        <v>151</v>
      </c>
      <c r="G203" s="55">
        <v>4.9465649999999997</v>
      </c>
      <c r="H203" s="57">
        <v>1</v>
      </c>
      <c r="I203" s="57">
        <v>0.88600000000000001</v>
      </c>
      <c r="J203" s="57">
        <v>1</v>
      </c>
      <c r="K203" s="57">
        <v>0.88500000000000001</v>
      </c>
      <c r="L203" s="57">
        <v>0.93600000000000005</v>
      </c>
      <c r="M203" s="6">
        <f t="shared" si="14"/>
        <v>5.2605550000000001</v>
      </c>
      <c r="N203" s="1">
        <f t="shared" si="13"/>
        <v>0.93861676456774346</v>
      </c>
      <c r="O203" s="68">
        <f t="shared" si="15"/>
        <v>4.9376451139306656</v>
      </c>
      <c r="P203" s="5" t="s">
        <v>1414</v>
      </c>
      <c r="Q203" s="5">
        <v>54</v>
      </c>
      <c r="R203" s="37" t="s">
        <v>1415</v>
      </c>
    </row>
    <row r="204" spans="1:18" ht="17.25" x14ac:dyDescent="0.25">
      <c r="A204" s="3" t="s">
        <v>510</v>
      </c>
      <c r="B204" s="5">
        <v>28009371</v>
      </c>
      <c r="C204" s="13" t="s">
        <v>618</v>
      </c>
      <c r="D204" s="18" t="s">
        <v>385</v>
      </c>
      <c r="E204" s="55">
        <v>5.3454550000000003</v>
      </c>
      <c r="F204" s="55" t="s">
        <v>408</v>
      </c>
      <c r="G204" s="55">
        <v>4.5267179999999998</v>
      </c>
      <c r="H204" s="57">
        <v>1</v>
      </c>
      <c r="I204" s="57">
        <v>1</v>
      </c>
      <c r="J204" s="57">
        <v>1</v>
      </c>
      <c r="K204" s="57">
        <v>1</v>
      </c>
      <c r="L204" s="57">
        <v>1</v>
      </c>
      <c r="M204" s="6">
        <f t="shared" si="14"/>
        <v>4.9360865</v>
      </c>
      <c r="N204" s="1">
        <f t="shared" si="13"/>
        <v>1</v>
      </c>
      <c r="O204" s="68">
        <f t="shared" si="15"/>
        <v>4.9360865</v>
      </c>
      <c r="P204" s="5" t="s">
        <v>1510</v>
      </c>
      <c r="Q204" s="5">
        <v>18</v>
      </c>
      <c r="R204" s="37" t="s">
        <v>1403</v>
      </c>
    </row>
    <row r="205" spans="1:18" ht="17.25" x14ac:dyDescent="0.25">
      <c r="A205" s="3" t="s">
        <v>1109</v>
      </c>
      <c r="B205" s="5">
        <v>28020596</v>
      </c>
      <c r="C205" s="3" t="s">
        <v>1180</v>
      </c>
      <c r="D205" s="18" t="s">
        <v>596</v>
      </c>
      <c r="E205" s="55">
        <v>5.1236360000000003</v>
      </c>
      <c r="F205" s="55" t="s">
        <v>901</v>
      </c>
      <c r="G205" s="55">
        <v>4.7480919999999998</v>
      </c>
      <c r="H205" s="58">
        <v>1</v>
      </c>
      <c r="I205" s="58">
        <v>1</v>
      </c>
      <c r="J205" s="58">
        <v>1</v>
      </c>
      <c r="K205" s="58">
        <v>1</v>
      </c>
      <c r="L205" s="58">
        <v>1</v>
      </c>
      <c r="M205" s="6">
        <f t="shared" si="14"/>
        <v>4.9358640000000005</v>
      </c>
      <c r="N205" s="1">
        <f t="shared" si="13"/>
        <v>1</v>
      </c>
      <c r="O205" s="68">
        <f t="shared" si="15"/>
        <v>4.9358640000000005</v>
      </c>
      <c r="P205" s="5" t="s">
        <v>1303</v>
      </c>
      <c r="Q205" s="5">
        <v>51</v>
      </c>
      <c r="R205" s="37" t="s">
        <v>1422</v>
      </c>
    </row>
    <row r="206" spans="1:18" ht="17.25" x14ac:dyDescent="0.25">
      <c r="A206" s="3" t="s">
        <v>772</v>
      </c>
      <c r="B206" s="5">
        <v>28008251</v>
      </c>
      <c r="C206" s="3" t="s">
        <v>773</v>
      </c>
      <c r="D206" s="18" t="s">
        <v>138</v>
      </c>
      <c r="E206" s="55">
        <v>5.1090910000000003</v>
      </c>
      <c r="F206" s="55" t="s">
        <v>336</v>
      </c>
      <c r="G206" s="55">
        <v>4.7595419999999997</v>
      </c>
      <c r="H206" s="57">
        <v>1</v>
      </c>
      <c r="I206" s="57">
        <v>1</v>
      </c>
      <c r="J206" s="57">
        <v>1</v>
      </c>
      <c r="K206" s="57">
        <v>1</v>
      </c>
      <c r="L206" s="57">
        <v>1</v>
      </c>
      <c r="M206" s="6">
        <f t="shared" si="14"/>
        <v>4.9343164999999996</v>
      </c>
      <c r="N206" s="1">
        <f t="shared" si="13"/>
        <v>1</v>
      </c>
      <c r="O206" s="68">
        <f t="shared" si="15"/>
        <v>4.9343164999999996</v>
      </c>
      <c r="P206" s="5" t="s">
        <v>1350</v>
      </c>
      <c r="Q206" s="5">
        <v>18</v>
      </c>
      <c r="R206" s="37" t="s">
        <v>1351</v>
      </c>
    </row>
    <row r="207" spans="1:18" ht="17.25" x14ac:dyDescent="0.25">
      <c r="A207" s="3" t="s">
        <v>1124</v>
      </c>
      <c r="B207" s="5">
        <v>28021525</v>
      </c>
      <c r="C207" s="3" t="s">
        <v>1228</v>
      </c>
      <c r="D207" s="18" t="s">
        <v>596</v>
      </c>
      <c r="E207" s="55">
        <v>5.1236360000000003</v>
      </c>
      <c r="F207" s="55" t="s">
        <v>313</v>
      </c>
      <c r="G207" s="55">
        <v>4.7404580000000003</v>
      </c>
      <c r="H207" s="58">
        <v>1</v>
      </c>
      <c r="I207" s="58">
        <v>1</v>
      </c>
      <c r="J207" s="58">
        <v>1</v>
      </c>
      <c r="K207" s="58">
        <v>1</v>
      </c>
      <c r="L207" s="58">
        <v>1</v>
      </c>
      <c r="M207" s="6">
        <f t="shared" si="14"/>
        <v>4.9320470000000007</v>
      </c>
      <c r="N207" s="1">
        <f t="shared" si="13"/>
        <v>1</v>
      </c>
      <c r="O207" s="68">
        <f t="shared" si="15"/>
        <v>4.9320470000000007</v>
      </c>
      <c r="P207" s="5" t="s">
        <v>1468</v>
      </c>
      <c r="Q207" s="5">
        <v>10</v>
      </c>
      <c r="R207" s="37" t="s">
        <v>1387</v>
      </c>
    </row>
    <row r="208" spans="1:18" ht="17.25" x14ac:dyDescent="0.25">
      <c r="A208" s="3" t="s">
        <v>1103</v>
      </c>
      <c r="B208" s="5">
        <v>28025636</v>
      </c>
      <c r="C208" s="3" t="s">
        <v>1153</v>
      </c>
      <c r="D208" s="18" t="s">
        <v>429</v>
      </c>
      <c r="E208" s="55">
        <v>5.2254550000000002</v>
      </c>
      <c r="F208" s="55" t="s">
        <v>188</v>
      </c>
      <c r="G208" s="55">
        <v>4.7175570000000002</v>
      </c>
      <c r="H208" s="57">
        <v>1</v>
      </c>
      <c r="I208" s="57">
        <v>1</v>
      </c>
      <c r="J208" s="57">
        <v>0.96</v>
      </c>
      <c r="K208" s="57">
        <v>1</v>
      </c>
      <c r="L208" s="57">
        <v>1</v>
      </c>
      <c r="M208" s="6">
        <f t="shared" si="14"/>
        <v>4.9715059999999998</v>
      </c>
      <c r="N208" s="1">
        <f t="shared" si="13"/>
        <v>0.99173553719008256</v>
      </c>
      <c r="O208" s="68">
        <f t="shared" si="15"/>
        <v>4.9304191735537186</v>
      </c>
      <c r="P208" s="5" t="s">
        <v>1350</v>
      </c>
      <c r="Q208" s="5">
        <v>18</v>
      </c>
      <c r="R208" s="37" t="s">
        <v>1351</v>
      </c>
    </row>
    <row r="209" spans="1:18" ht="17.25" x14ac:dyDescent="0.25">
      <c r="A209" s="3" t="s">
        <v>1124</v>
      </c>
      <c r="B209" s="5">
        <v>28021711</v>
      </c>
      <c r="C209" s="3" t="s">
        <v>1235</v>
      </c>
      <c r="D209" s="18" t="s">
        <v>671</v>
      </c>
      <c r="E209" s="55">
        <v>5.1163639999999999</v>
      </c>
      <c r="F209" s="55" t="s">
        <v>313</v>
      </c>
      <c r="G209" s="55">
        <v>4.7404580000000003</v>
      </c>
      <c r="H209" s="58">
        <v>1</v>
      </c>
      <c r="I209" s="58">
        <v>1</v>
      </c>
      <c r="J209" s="58">
        <v>1</v>
      </c>
      <c r="K209" s="58">
        <v>1</v>
      </c>
      <c r="L209" s="58">
        <v>1</v>
      </c>
      <c r="M209" s="6">
        <f t="shared" si="14"/>
        <v>4.9284110000000005</v>
      </c>
      <c r="N209" s="1">
        <f t="shared" si="13"/>
        <v>1</v>
      </c>
      <c r="O209" s="68">
        <f t="shared" si="15"/>
        <v>4.9284110000000005</v>
      </c>
      <c r="P209" s="5" t="s">
        <v>1322</v>
      </c>
      <c r="Q209" s="5">
        <v>15</v>
      </c>
      <c r="R209" s="37" t="s">
        <v>1434</v>
      </c>
    </row>
    <row r="210" spans="1:18" ht="17.25" x14ac:dyDescent="0.25">
      <c r="A210" s="3" t="s">
        <v>832</v>
      </c>
      <c r="B210" s="5">
        <v>28035224</v>
      </c>
      <c r="C210" s="3" t="s">
        <v>902</v>
      </c>
      <c r="D210" s="18" t="s">
        <v>517</v>
      </c>
      <c r="E210" s="55">
        <v>5.2618179999999999</v>
      </c>
      <c r="F210" s="55" t="s">
        <v>157</v>
      </c>
      <c r="G210" s="55">
        <v>4.6145040000000002</v>
      </c>
      <c r="H210" s="57">
        <v>1</v>
      </c>
      <c r="I210" s="57">
        <v>1</v>
      </c>
      <c r="J210" s="57">
        <v>1</v>
      </c>
      <c r="K210" s="57">
        <v>0.99</v>
      </c>
      <c r="L210" s="57">
        <v>1</v>
      </c>
      <c r="M210" s="6">
        <f t="shared" si="14"/>
        <v>4.938161</v>
      </c>
      <c r="N210" s="34">
        <f t="shared" si="13"/>
        <v>0.99798387096774188</v>
      </c>
      <c r="O210" s="68">
        <f t="shared" si="15"/>
        <v>4.9282050302419353</v>
      </c>
      <c r="P210" s="5" t="s">
        <v>1396</v>
      </c>
      <c r="Q210" s="5">
        <v>79</v>
      </c>
      <c r="R210" s="37" t="s">
        <v>1528</v>
      </c>
    </row>
    <row r="211" spans="1:18" ht="17.25" x14ac:dyDescent="0.25">
      <c r="A211" s="4" t="s">
        <v>80</v>
      </c>
      <c r="B211" s="5">
        <v>28019040</v>
      </c>
      <c r="C211" s="3" t="s">
        <v>15</v>
      </c>
      <c r="D211" s="18" t="s">
        <v>105</v>
      </c>
      <c r="E211" s="55">
        <v>5.1381819999999996</v>
      </c>
      <c r="F211" s="55" t="s">
        <v>202</v>
      </c>
      <c r="G211" s="55">
        <v>4.7137399999999996</v>
      </c>
      <c r="H211" s="57">
        <v>1</v>
      </c>
      <c r="I211" s="57">
        <v>1</v>
      </c>
      <c r="J211" s="57">
        <v>1</v>
      </c>
      <c r="K211" s="57">
        <v>1</v>
      </c>
      <c r="L211" s="57">
        <v>1</v>
      </c>
      <c r="M211" s="6">
        <f t="shared" si="14"/>
        <v>4.9259609999999991</v>
      </c>
      <c r="N211" s="1">
        <f t="shared" si="13"/>
        <v>1</v>
      </c>
      <c r="O211" s="68">
        <f t="shared" si="15"/>
        <v>4.9259609999999991</v>
      </c>
      <c r="P211" s="5" t="s">
        <v>1452</v>
      </c>
      <c r="Q211" s="5">
        <v>48</v>
      </c>
      <c r="R211" s="37" t="s">
        <v>1493</v>
      </c>
    </row>
    <row r="212" spans="1:18" ht="17.25" x14ac:dyDescent="0.25">
      <c r="A212" s="4" t="s">
        <v>80</v>
      </c>
      <c r="B212" s="5">
        <v>28017404</v>
      </c>
      <c r="C212" s="3" t="s">
        <v>31</v>
      </c>
      <c r="D212" s="18" t="s">
        <v>109</v>
      </c>
      <c r="E212" s="55">
        <v>5.2145450000000002</v>
      </c>
      <c r="F212" s="55" t="s">
        <v>120</v>
      </c>
      <c r="G212" s="55">
        <v>4.6335879999999996</v>
      </c>
      <c r="H212" s="57">
        <v>1</v>
      </c>
      <c r="I212" s="57">
        <v>1</v>
      </c>
      <c r="J212" s="57">
        <v>1</v>
      </c>
      <c r="K212" s="57">
        <v>1</v>
      </c>
      <c r="L212" s="57">
        <v>1</v>
      </c>
      <c r="M212" s="6">
        <f t="shared" si="14"/>
        <v>4.9240665000000003</v>
      </c>
      <c r="N212" s="1">
        <f t="shared" si="13"/>
        <v>1</v>
      </c>
      <c r="O212" s="68">
        <f t="shared" si="15"/>
        <v>4.9240665000000003</v>
      </c>
      <c r="P212" s="5" t="s">
        <v>1396</v>
      </c>
      <c r="Q212" s="5">
        <v>70</v>
      </c>
      <c r="R212" s="37" t="s">
        <v>1372</v>
      </c>
    </row>
    <row r="213" spans="1:18" ht="17.25" x14ac:dyDescent="0.25">
      <c r="A213" s="3" t="s">
        <v>1063</v>
      </c>
      <c r="B213" s="5">
        <v>28039408</v>
      </c>
      <c r="C213" s="3" t="s">
        <v>1064</v>
      </c>
      <c r="D213" s="18" t="s">
        <v>107</v>
      </c>
      <c r="E213" s="55">
        <v>5.1818179999999998</v>
      </c>
      <c r="F213" s="55" t="s">
        <v>267</v>
      </c>
      <c r="G213" s="55">
        <v>4.6641219999999999</v>
      </c>
      <c r="H213" s="57"/>
      <c r="I213" s="57">
        <v>1</v>
      </c>
      <c r="J213" s="57">
        <v>1</v>
      </c>
      <c r="K213" s="57">
        <v>1</v>
      </c>
      <c r="L213" s="57">
        <v>1</v>
      </c>
      <c r="M213" s="6">
        <f t="shared" si="14"/>
        <v>4.9229699999999994</v>
      </c>
      <c r="N213" s="1">
        <f>COUNT(I213:L213)/SUM(1/I213,1/J213,1/K213,1/L213)</f>
        <v>1</v>
      </c>
      <c r="O213" s="68">
        <f t="shared" si="15"/>
        <v>4.9229699999999994</v>
      </c>
      <c r="P213" s="5" t="s">
        <v>1399</v>
      </c>
      <c r="Q213" s="5">
        <v>16</v>
      </c>
      <c r="R213" s="37" t="s">
        <v>1411</v>
      </c>
    </row>
    <row r="214" spans="1:18" ht="17.25" x14ac:dyDescent="0.25">
      <c r="A214" s="4" t="s">
        <v>80</v>
      </c>
      <c r="B214" s="5">
        <v>28018923</v>
      </c>
      <c r="C214" s="3" t="s">
        <v>23</v>
      </c>
      <c r="D214" s="18" t="s">
        <v>99</v>
      </c>
      <c r="E214" s="55">
        <v>4.9818179999999996</v>
      </c>
      <c r="F214" s="55" t="s">
        <v>196</v>
      </c>
      <c r="G214" s="55">
        <v>4.8625949999999998</v>
      </c>
      <c r="H214" s="57">
        <v>1</v>
      </c>
      <c r="I214" s="57">
        <v>1</v>
      </c>
      <c r="J214" s="57">
        <v>1</v>
      </c>
      <c r="K214" s="57">
        <v>1</v>
      </c>
      <c r="L214" s="57">
        <v>1</v>
      </c>
      <c r="M214" s="6">
        <f t="shared" si="14"/>
        <v>4.9222064999999997</v>
      </c>
      <c r="N214" s="1">
        <f>COUNT(H214:L214)/SUM(1/H214,1/I214,1/J214,1/K214,1/L214)</f>
        <v>1</v>
      </c>
      <c r="O214" s="68">
        <f t="shared" si="15"/>
        <v>4.9222064999999997</v>
      </c>
      <c r="P214" s="5" t="s">
        <v>1533</v>
      </c>
      <c r="Q214" s="5">
        <v>23</v>
      </c>
      <c r="R214" s="37" t="s">
        <v>1501</v>
      </c>
    </row>
    <row r="215" spans="1:18" ht="17.25" x14ac:dyDescent="0.25">
      <c r="A215" s="3" t="s">
        <v>965</v>
      </c>
      <c r="B215" s="5">
        <v>28013875</v>
      </c>
      <c r="C215" s="3" t="s">
        <v>969</v>
      </c>
      <c r="D215" s="18" t="s">
        <v>677</v>
      </c>
      <c r="E215" s="55">
        <v>4.985455</v>
      </c>
      <c r="F215" s="55" t="s">
        <v>622</v>
      </c>
      <c r="G215" s="55">
        <v>4.8511449999999998</v>
      </c>
      <c r="H215" s="57"/>
      <c r="I215" s="57">
        <v>1</v>
      </c>
      <c r="J215" s="57"/>
      <c r="K215" s="57">
        <v>1</v>
      </c>
      <c r="L215" s="57">
        <v>1</v>
      </c>
      <c r="M215" s="6">
        <f t="shared" si="14"/>
        <v>4.9183000000000003</v>
      </c>
      <c r="N215" s="1">
        <f>COUNT(H215:L215)/SUM(1/I215,1/K215,1/L215)</f>
        <v>1</v>
      </c>
      <c r="O215" s="68">
        <f t="shared" si="15"/>
        <v>4.9183000000000003</v>
      </c>
      <c r="P215" s="5" t="s">
        <v>1301</v>
      </c>
      <c r="Q215" s="5">
        <v>13</v>
      </c>
      <c r="R215" s="37" t="s">
        <v>1330</v>
      </c>
    </row>
    <row r="216" spans="1:18" ht="17.25" x14ac:dyDescent="0.25">
      <c r="A216" s="3" t="s">
        <v>787</v>
      </c>
      <c r="B216" s="5">
        <v>28004639</v>
      </c>
      <c r="C216" s="3" t="s">
        <v>791</v>
      </c>
      <c r="D216" s="18" t="s">
        <v>792</v>
      </c>
      <c r="E216" s="55">
        <v>5.0909089999999999</v>
      </c>
      <c r="F216" s="55" t="s">
        <v>211</v>
      </c>
      <c r="G216" s="55">
        <v>4.744275</v>
      </c>
      <c r="H216" s="57">
        <v>1</v>
      </c>
      <c r="I216" s="57">
        <v>1</v>
      </c>
      <c r="J216" s="57">
        <v>1</v>
      </c>
      <c r="K216" s="57">
        <v>1</v>
      </c>
      <c r="L216" s="57">
        <v>1</v>
      </c>
      <c r="M216" s="6">
        <f t="shared" si="14"/>
        <v>4.917592</v>
      </c>
      <c r="N216" s="1">
        <f t="shared" ref="N216:N223" si="16">COUNT(H216:L216)/SUM(1/H216,1/I216,1/J216,1/K216,1/L216)</f>
        <v>1</v>
      </c>
      <c r="O216" s="68">
        <f t="shared" si="15"/>
        <v>4.917592</v>
      </c>
      <c r="P216" s="5" t="s">
        <v>1310</v>
      </c>
      <c r="Q216" s="5">
        <v>19</v>
      </c>
      <c r="R216" s="37" t="s">
        <v>1459</v>
      </c>
    </row>
    <row r="217" spans="1:18" ht="17.25" x14ac:dyDescent="0.25">
      <c r="A217" s="3" t="s">
        <v>510</v>
      </c>
      <c r="B217" s="5">
        <v>28031644</v>
      </c>
      <c r="C217" s="3" t="s">
        <v>523</v>
      </c>
      <c r="D217" s="18" t="s">
        <v>524</v>
      </c>
      <c r="E217" s="55">
        <v>5.5054550000000004</v>
      </c>
      <c r="F217" s="55" t="s">
        <v>525</v>
      </c>
      <c r="G217" s="55">
        <v>4.3282439999999998</v>
      </c>
      <c r="H217" s="58">
        <v>1</v>
      </c>
      <c r="I217" s="58">
        <v>1</v>
      </c>
      <c r="J217" s="58">
        <v>1</v>
      </c>
      <c r="K217" s="58">
        <v>1</v>
      </c>
      <c r="L217" s="58">
        <v>1</v>
      </c>
      <c r="M217" s="6">
        <f t="shared" si="14"/>
        <v>4.9168494999999997</v>
      </c>
      <c r="N217" s="1">
        <f t="shared" si="16"/>
        <v>1</v>
      </c>
      <c r="O217" s="68">
        <f t="shared" si="15"/>
        <v>4.9168494999999997</v>
      </c>
      <c r="P217" s="5" t="s">
        <v>1350</v>
      </c>
      <c r="Q217" s="5">
        <v>16</v>
      </c>
      <c r="R217" s="37" t="s">
        <v>1551</v>
      </c>
    </row>
    <row r="218" spans="1:18" ht="17.25" x14ac:dyDescent="0.25">
      <c r="A218" s="3" t="s">
        <v>508</v>
      </c>
      <c r="B218" s="5">
        <v>28012518</v>
      </c>
      <c r="C218" s="3" t="s">
        <v>610</v>
      </c>
      <c r="D218" s="18" t="s">
        <v>168</v>
      </c>
      <c r="E218" s="55">
        <v>5.1018179999999997</v>
      </c>
      <c r="F218" s="55" t="s">
        <v>331</v>
      </c>
      <c r="G218" s="55">
        <v>4.7251909999999997</v>
      </c>
      <c r="H218" s="58">
        <v>1</v>
      </c>
      <c r="I218" s="58">
        <v>1</v>
      </c>
      <c r="J218" s="58">
        <v>1</v>
      </c>
      <c r="K218" s="58">
        <v>1</v>
      </c>
      <c r="L218" s="58">
        <v>1</v>
      </c>
      <c r="M218" s="6">
        <f t="shared" si="14"/>
        <v>4.9135045000000002</v>
      </c>
      <c r="N218" s="1">
        <f t="shared" si="16"/>
        <v>1</v>
      </c>
      <c r="O218" s="68">
        <f t="shared" si="15"/>
        <v>4.9135045000000002</v>
      </c>
      <c r="P218" s="5" t="s">
        <v>1455</v>
      </c>
      <c r="Q218" s="5">
        <v>11</v>
      </c>
      <c r="R218" s="37" t="s">
        <v>1466</v>
      </c>
    </row>
    <row r="219" spans="1:18" ht="17.25" x14ac:dyDescent="0.25">
      <c r="A219" s="4" t="s">
        <v>80</v>
      </c>
      <c r="B219" s="5">
        <v>28019520</v>
      </c>
      <c r="C219" s="3" t="s">
        <v>26</v>
      </c>
      <c r="D219" s="18" t="s">
        <v>107</v>
      </c>
      <c r="E219" s="55">
        <v>5.1818179999999998</v>
      </c>
      <c r="F219" s="55" t="s">
        <v>160</v>
      </c>
      <c r="G219" s="55">
        <v>4.6450379999999996</v>
      </c>
      <c r="H219" s="57">
        <v>1</v>
      </c>
      <c r="I219" s="57">
        <v>1</v>
      </c>
      <c r="J219" s="57">
        <v>1</v>
      </c>
      <c r="K219" s="57">
        <v>1</v>
      </c>
      <c r="L219" s="57">
        <v>1</v>
      </c>
      <c r="M219" s="6">
        <f t="shared" si="14"/>
        <v>4.9134279999999997</v>
      </c>
      <c r="N219" s="1">
        <f t="shared" si="16"/>
        <v>1</v>
      </c>
      <c r="O219" s="68">
        <f t="shared" si="15"/>
        <v>4.9134279999999997</v>
      </c>
      <c r="P219" s="5" t="s">
        <v>1444</v>
      </c>
      <c r="Q219" s="5">
        <v>59</v>
      </c>
      <c r="R219" s="37" t="s">
        <v>1521</v>
      </c>
    </row>
    <row r="220" spans="1:18" ht="17.25" x14ac:dyDescent="0.25">
      <c r="A220" s="3" t="s">
        <v>489</v>
      </c>
      <c r="B220" s="5">
        <v>28011228</v>
      </c>
      <c r="C220" s="3" t="s">
        <v>545</v>
      </c>
      <c r="D220" s="18" t="s">
        <v>129</v>
      </c>
      <c r="E220" s="55">
        <v>5.1781819999999996</v>
      </c>
      <c r="F220" s="55" t="s">
        <v>546</v>
      </c>
      <c r="G220" s="55">
        <v>4.6412209999999998</v>
      </c>
      <c r="H220" s="57">
        <v>1</v>
      </c>
      <c r="I220" s="57">
        <v>1</v>
      </c>
      <c r="J220" s="57">
        <v>1</v>
      </c>
      <c r="K220" s="57">
        <v>1</v>
      </c>
      <c r="L220" s="57">
        <v>1</v>
      </c>
      <c r="M220" s="6">
        <f t="shared" si="14"/>
        <v>4.9097014999999997</v>
      </c>
      <c r="N220" s="1">
        <f t="shared" si="16"/>
        <v>1</v>
      </c>
      <c r="O220" s="68">
        <f t="shared" si="15"/>
        <v>4.9097014999999997</v>
      </c>
      <c r="P220" s="5" t="s">
        <v>1533</v>
      </c>
      <c r="Q220" s="5">
        <v>16</v>
      </c>
      <c r="R220" s="37" t="s">
        <v>1581</v>
      </c>
    </row>
    <row r="221" spans="1:18" ht="17.25" x14ac:dyDescent="0.25">
      <c r="A221" s="3" t="s">
        <v>1106</v>
      </c>
      <c r="B221" s="5">
        <v>28016335</v>
      </c>
      <c r="C221" s="3" t="s">
        <v>1107</v>
      </c>
      <c r="D221" s="18" t="s">
        <v>129</v>
      </c>
      <c r="E221" s="55">
        <v>5.1781819999999996</v>
      </c>
      <c r="F221" s="55" t="s">
        <v>910</v>
      </c>
      <c r="G221" s="55">
        <v>4.6259540000000001</v>
      </c>
      <c r="H221" s="57">
        <v>1</v>
      </c>
      <c r="I221" s="57">
        <v>1</v>
      </c>
      <c r="J221" s="57">
        <v>1</v>
      </c>
      <c r="K221" s="57">
        <v>1</v>
      </c>
      <c r="L221" s="57">
        <v>1</v>
      </c>
      <c r="M221" s="6">
        <f t="shared" si="14"/>
        <v>4.9020679999999999</v>
      </c>
      <c r="N221" s="1">
        <f t="shared" si="16"/>
        <v>1</v>
      </c>
      <c r="O221" s="68">
        <f t="shared" si="15"/>
        <v>4.9020679999999999</v>
      </c>
      <c r="P221" s="5" t="s">
        <v>1470</v>
      </c>
      <c r="Q221" s="5">
        <v>22</v>
      </c>
      <c r="R221" s="37" t="s">
        <v>1343</v>
      </c>
    </row>
    <row r="222" spans="1:18" ht="17.25" x14ac:dyDescent="0.25">
      <c r="A222" s="3" t="s">
        <v>952</v>
      </c>
      <c r="B222" s="5">
        <v>28013212</v>
      </c>
      <c r="C222" s="3" t="s">
        <v>953</v>
      </c>
      <c r="D222" s="18" t="s">
        <v>185</v>
      </c>
      <c r="E222" s="55">
        <v>5.1309089999999999</v>
      </c>
      <c r="F222" s="55" t="s">
        <v>880</v>
      </c>
      <c r="G222" s="55">
        <v>4.6717560000000002</v>
      </c>
      <c r="H222" s="57">
        <v>1</v>
      </c>
      <c r="I222" s="57">
        <v>1</v>
      </c>
      <c r="J222" s="57">
        <v>1</v>
      </c>
      <c r="K222" s="57">
        <v>1</v>
      </c>
      <c r="L222" s="57">
        <v>1</v>
      </c>
      <c r="M222" s="6">
        <f t="shared" si="14"/>
        <v>4.9013325000000005</v>
      </c>
      <c r="N222" s="1">
        <f t="shared" si="16"/>
        <v>1</v>
      </c>
      <c r="O222" s="68">
        <f t="shared" si="15"/>
        <v>4.9013325000000005</v>
      </c>
      <c r="P222" s="5" t="s">
        <v>1470</v>
      </c>
      <c r="Q222" s="5">
        <v>29</v>
      </c>
      <c r="R222" s="37" t="s">
        <v>1323</v>
      </c>
    </row>
    <row r="223" spans="1:18" ht="17.25" x14ac:dyDescent="0.25">
      <c r="A223" s="3" t="s">
        <v>674</v>
      </c>
      <c r="B223" s="5">
        <v>28004256</v>
      </c>
      <c r="C223" s="3" t="s">
        <v>675</v>
      </c>
      <c r="D223" s="18" t="s">
        <v>676</v>
      </c>
      <c r="E223" s="55">
        <v>5.2581819999999997</v>
      </c>
      <c r="F223" s="55" t="s">
        <v>677</v>
      </c>
      <c r="G223" s="55">
        <v>4.8129770000000001</v>
      </c>
      <c r="H223" s="57">
        <v>1</v>
      </c>
      <c r="I223" s="57">
        <v>1</v>
      </c>
      <c r="J223" s="57">
        <v>1</v>
      </c>
      <c r="K223" s="57">
        <v>0.94</v>
      </c>
      <c r="L223" s="57">
        <v>0.93</v>
      </c>
      <c r="M223" s="6">
        <f t="shared" si="14"/>
        <v>5.0355794999999999</v>
      </c>
      <c r="N223" s="1">
        <f t="shared" si="16"/>
        <v>0.97293326804077818</v>
      </c>
      <c r="O223" s="68">
        <f t="shared" si="15"/>
        <v>4.8992828194141476</v>
      </c>
      <c r="P223" s="5" t="s">
        <v>1347</v>
      </c>
      <c r="Q223" s="5">
        <v>47</v>
      </c>
      <c r="R223" s="37" t="s">
        <v>1348</v>
      </c>
    </row>
    <row r="224" spans="1:18" ht="17.25" x14ac:dyDescent="0.25">
      <c r="A224" s="3" t="s">
        <v>374</v>
      </c>
      <c r="B224" s="5">
        <v>28032691</v>
      </c>
      <c r="C224" s="3" t="s">
        <v>415</v>
      </c>
      <c r="D224" s="18" t="s">
        <v>379</v>
      </c>
      <c r="E224" s="55">
        <v>5.3963640000000002</v>
      </c>
      <c r="F224" s="55" t="s">
        <v>180</v>
      </c>
      <c r="G224" s="55">
        <v>5.0572520000000001</v>
      </c>
      <c r="H224" s="57"/>
      <c r="I224" s="57"/>
      <c r="J224" s="57">
        <v>0.94099999999999995</v>
      </c>
      <c r="K224" s="57">
        <v>0.92100000000000004</v>
      </c>
      <c r="L224" s="57">
        <v>0.95</v>
      </c>
      <c r="M224" s="6">
        <f t="shared" si="14"/>
        <v>5.2268080000000001</v>
      </c>
      <c r="N224" s="1">
        <f>COUNT(H224:L224)/SUM(1/J224,1/K224,1/L224)</f>
        <v>0.93717574740254539</v>
      </c>
      <c r="O224" s="68">
        <f t="shared" si="15"/>
        <v>4.8984376939296039</v>
      </c>
      <c r="P224" s="5" t="s">
        <v>1627</v>
      </c>
      <c r="Q224" s="5">
        <v>82</v>
      </c>
      <c r="R224" s="37" t="s">
        <v>1577</v>
      </c>
    </row>
    <row r="225" spans="1:18" ht="17.25" x14ac:dyDescent="0.25">
      <c r="A225" s="3" t="s">
        <v>669</v>
      </c>
      <c r="B225" s="5">
        <v>28006720</v>
      </c>
      <c r="C225" s="3" t="s">
        <v>670</v>
      </c>
      <c r="D225" s="18" t="s">
        <v>671</v>
      </c>
      <c r="E225" s="55">
        <v>5.1163639999999999</v>
      </c>
      <c r="F225" s="55" t="s">
        <v>108</v>
      </c>
      <c r="G225" s="55">
        <v>4.6793889999999996</v>
      </c>
      <c r="H225" s="57">
        <v>1</v>
      </c>
      <c r="I225" s="57">
        <v>1</v>
      </c>
      <c r="J225" s="57">
        <v>1</v>
      </c>
      <c r="K225" s="57">
        <v>1</v>
      </c>
      <c r="L225" s="57">
        <v>1</v>
      </c>
      <c r="M225" s="6">
        <f t="shared" si="14"/>
        <v>4.8978764999999997</v>
      </c>
      <c r="N225" s="1">
        <f>COUNT(H225:L225)/SUM(1/H225,1/I225,1/J225,1/K225,1/L225)</f>
        <v>1</v>
      </c>
      <c r="O225" s="68">
        <f t="shared" si="15"/>
        <v>4.8978764999999997</v>
      </c>
      <c r="P225" s="5" t="s">
        <v>1340</v>
      </c>
      <c r="Q225" s="5">
        <v>43</v>
      </c>
      <c r="R225" s="37" t="s">
        <v>1341</v>
      </c>
    </row>
    <row r="226" spans="1:18" ht="17.25" x14ac:dyDescent="0.25">
      <c r="A226" s="4" t="s">
        <v>80</v>
      </c>
      <c r="B226" s="5">
        <v>28019377</v>
      </c>
      <c r="C226" s="3" t="s">
        <v>56</v>
      </c>
      <c r="D226" s="18" t="s">
        <v>95</v>
      </c>
      <c r="E226" s="55">
        <v>5.2327269999999997</v>
      </c>
      <c r="F226" s="55" t="s">
        <v>170</v>
      </c>
      <c r="G226" s="55">
        <v>4.5801530000000001</v>
      </c>
      <c r="H226" s="57">
        <v>1</v>
      </c>
      <c r="I226" s="57">
        <v>1</v>
      </c>
      <c r="J226" s="57">
        <v>1</v>
      </c>
      <c r="K226" s="57">
        <v>1</v>
      </c>
      <c r="L226" s="57">
        <v>0.99099999999999999</v>
      </c>
      <c r="M226" s="6">
        <f t="shared" si="14"/>
        <v>4.9064399999999999</v>
      </c>
      <c r="N226" s="1">
        <f>COUNT(H226:L226)/SUM(1/H226,1/I226,1/J226,1/K226,1/L226)</f>
        <v>0.99818694601128133</v>
      </c>
      <c r="O226" s="68">
        <f t="shared" si="15"/>
        <v>4.8975443593875907</v>
      </c>
      <c r="P226" s="5" t="s">
        <v>1400</v>
      </c>
      <c r="Q226" s="5">
        <v>91</v>
      </c>
      <c r="R226" s="37" t="s">
        <v>1401</v>
      </c>
    </row>
    <row r="227" spans="1:18" ht="17.25" x14ac:dyDescent="0.25">
      <c r="A227" s="4" t="s">
        <v>80</v>
      </c>
      <c r="B227" s="5">
        <v>28019768</v>
      </c>
      <c r="C227" s="3" t="s">
        <v>13</v>
      </c>
      <c r="D227" s="18" t="s">
        <v>110</v>
      </c>
      <c r="E227" s="55">
        <v>5.2836360000000004</v>
      </c>
      <c r="F227" s="55" t="s">
        <v>206</v>
      </c>
      <c r="G227" s="55">
        <v>4.51145</v>
      </c>
      <c r="H227" s="57">
        <v>1</v>
      </c>
      <c r="I227" s="57">
        <v>1</v>
      </c>
      <c r="J227" s="57">
        <v>1</v>
      </c>
      <c r="K227" s="57">
        <v>1</v>
      </c>
      <c r="L227" s="57">
        <v>1</v>
      </c>
      <c r="M227" s="6">
        <f t="shared" si="14"/>
        <v>4.8975430000000006</v>
      </c>
      <c r="N227" s="1">
        <f>COUNT(H227:L227)/SUM(1/H227,1/I227,1/J227,1/K227,1/L227)</f>
        <v>1</v>
      </c>
      <c r="O227" s="68">
        <f t="shared" si="15"/>
        <v>4.8975430000000006</v>
      </c>
      <c r="P227" s="5" t="s">
        <v>1344</v>
      </c>
      <c r="Q227" s="5">
        <v>29</v>
      </c>
      <c r="R227" s="37" t="s">
        <v>1571</v>
      </c>
    </row>
    <row r="228" spans="1:18" ht="17.25" x14ac:dyDescent="0.25">
      <c r="A228" s="4" t="s">
        <v>80</v>
      </c>
      <c r="B228" s="5">
        <v>28018850</v>
      </c>
      <c r="C228" s="3" t="s">
        <v>46</v>
      </c>
      <c r="D228" s="18" t="s">
        <v>131</v>
      </c>
      <c r="E228" s="55">
        <v>5.6218180000000002</v>
      </c>
      <c r="F228" s="55" t="s">
        <v>163</v>
      </c>
      <c r="G228" s="55">
        <v>4.8320610000000004</v>
      </c>
      <c r="H228" s="57">
        <v>1</v>
      </c>
      <c r="I228" s="57">
        <v>1</v>
      </c>
      <c r="J228" s="57">
        <v>0.84599999999999997</v>
      </c>
      <c r="K228" s="57">
        <v>0.93500000000000005</v>
      </c>
      <c r="L228" s="57">
        <v>0.92100000000000004</v>
      </c>
      <c r="M228" s="6">
        <f t="shared" si="14"/>
        <v>5.2269395000000003</v>
      </c>
      <c r="N228" s="1">
        <f>COUNT(H228:L228)/SUM(1/H228,1/I228,1/J228,1/K228,1/L228)</f>
        <v>0.93679831284385306</v>
      </c>
      <c r="O228" s="68">
        <f t="shared" si="15"/>
        <v>4.8965881049368933</v>
      </c>
      <c r="P228" s="5" t="s">
        <v>1412</v>
      </c>
      <c r="Q228" s="5">
        <v>22</v>
      </c>
      <c r="R228" s="37" t="s">
        <v>1413</v>
      </c>
    </row>
    <row r="229" spans="1:18" ht="17.25" x14ac:dyDescent="0.25">
      <c r="A229" s="3" t="s">
        <v>832</v>
      </c>
      <c r="B229" s="5">
        <v>28014839</v>
      </c>
      <c r="C229" s="3" t="s">
        <v>833</v>
      </c>
      <c r="D229" s="18" t="s">
        <v>831</v>
      </c>
      <c r="E229" s="55">
        <v>5.3527269999999998</v>
      </c>
      <c r="F229" s="55" t="s">
        <v>197</v>
      </c>
      <c r="G229" s="55">
        <v>4.6946560000000002</v>
      </c>
      <c r="H229" s="57"/>
      <c r="I229" s="57"/>
      <c r="J229" s="57"/>
      <c r="K229" s="57"/>
      <c r="L229" s="57">
        <v>0.97399999999999998</v>
      </c>
      <c r="M229" s="6">
        <f t="shared" si="14"/>
        <v>5.0236915</v>
      </c>
      <c r="N229" s="1">
        <f>COUNT(H229:L229)/SUM(1/L229)</f>
        <v>0.97399999999999987</v>
      </c>
      <c r="O229" s="68">
        <f t="shared" si="15"/>
        <v>4.8930755209999992</v>
      </c>
      <c r="P229" s="5" t="s">
        <v>1331</v>
      </c>
      <c r="Q229" s="5">
        <v>28</v>
      </c>
      <c r="R229" s="37" t="s">
        <v>1332</v>
      </c>
    </row>
    <row r="230" spans="1:18" ht="17.25" x14ac:dyDescent="0.25">
      <c r="A230" s="3" t="s">
        <v>526</v>
      </c>
      <c r="B230" s="5">
        <v>28010671</v>
      </c>
      <c r="C230" s="3" t="s">
        <v>652</v>
      </c>
      <c r="D230" s="18" t="s">
        <v>180</v>
      </c>
      <c r="E230" s="55">
        <v>5.2181819999999997</v>
      </c>
      <c r="F230" s="55" t="s">
        <v>588</v>
      </c>
      <c r="G230" s="55">
        <v>4.6679389999999996</v>
      </c>
      <c r="H230" s="58">
        <v>1</v>
      </c>
      <c r="I230" s="58">
        <v>1</v>
      </c>
      <c r="J230" s="58">
        <v>1</v>
      </c>
      <c r="K230" s="58">
        <v>1</v>
      </c>
      <c r="L230" s="58">
        <v>0.95</v>
      </c>
      <c r="M230" s="6">
        <f t="shared" si="14"/>
        <v>4.9430604999999996</v>
      </c>
      <c r="N230" s="1">
        <f>COUNT(H230:L230)/SUM(1/H230,1/I230,1/J230,1/K230,1/L230)</f>
        <v>0.98958333333333337</v>
      </c>
      <c r="O230" s="68">
        <f t="shared" si="15"/>
        <v>4.8915702864583332</v>
      </c>
      <c r="P230" s="5" t="s">
        <v>1301</v>
      </c>
      <c r="Q230" s="5">
        <v>17</v>
      </c>
      <c r="R230" s="37" t="s">
        <v>1302</v>
      </c>
    </row>
    <row r="231" spans="1:18" ht="17.25" x14ac:dyDescent="0.25">
      <c r="A231" s="4" t="s">
        <v>80</v>
      </c>
      <c r="B231" s="5">
        <v>28018630</v>
      </c>
      <c r="C231" s="3" t="s">
        <v>43</v>
      </c>
      <c r="D231" s="18" t="s">
        <v>129</v>
      </c>
      <c r="E231" s="55">
        <v>5.1781819999999996</v>
      </c>
      <c r="F231" s="55" t="s">
        <v>161</v>
      </c>
      <c r="G231" s="55">
        <v>4.5992369999999996</v>
      </c>
      <c r="H231" s="57">
        <v>1</v>
      </c>
      <c r="I231" s="57">
        <v>1</v>
      </c>
      <c r="J231" s="57">
        <v>1</v>
      </c>
      <c r="K231" s="57">
        <v>1</v>
      </c>
      <c r="L231" s="57">
        <v>1</v>
      </c>
      <c r="M231" s="6">
        <f t="shared" si="14"/>
        <v>4.8887094999999992</v>
      </c>
      <c r="N231" s="1">
        <f>COUNT(H231:L231)/SUM(1/H231,1/I231,1/J231,1/K231,1/L231)</f>
        <v>1</v>
      </c>
      <c r="O231" s="68">
        <f t="shared" si="15"/>
        <v>4.8887094999999992</v>
      </c>
      <c r="P231" s="5" t="s">
        <v>1344</v>
      </c>
      <c r="Q231" s="5">
        <v>32</v>
      </c>
      <c r="R231" s="37" t="s">
        <v>1384</v>
      </c>
    </row>
    <row r="232" spans="1:18" ht="17.25" x14ac:dyDescent="0.25">
      <c r="A232" s="3" t="s">
        <v>806</v>
      </c>
      <c r="B232" s="5">
        <v>28027230</v>
      </c>
      <c r="C232" s="3" t="s">
        <v>814</v>
      </c>
      <c r="D232" s="18" t="s">
        <v>399</v>
      </c>
      <c r="E232" s="55">
        <v>5.2</v>
      </c>
      <c r="F232" s="55" t="s">
        <v>565</v>
      </c>
      <c r="G232" s="55">
        <v>4.5725189999999998</v>
      </c>
      <c r="H232" s="57">
        <v>1</v>
      </c>
      <c r="I232" s="57">
        <v>1</v>
      </c>
      <c r="J232" s="57">
        <v>1</v>
      </c>
      <c r="K232" s="57">
        <v>1</v>
      </c>
      <c r="L232" s="57">
        <v>1</v>
      </c>
      <c r="M232" s="6">
        <f t="shared" si="14"/>
        <v>4.8862594999999995</v>
      </c>
      <c r="N232" s="1">
        <f>COUNT(H232:L232)/SUM(1/H232,1/I232,1/J232,1/K232,1/L232)</f>
        <v>1</v>
      </c>
      <c r="O232" s="68">
        <f t="shared" si="15"/>
        <v>4.8862594999999995</v>
      </c>
      <c r="P232" s="5" t="s">
        <v>1440</v>
      </c>
      <c r="Q232" s="5">
        <v>62</v>
      </c>
      <c r="R232" s="37" t="s">
        <v>1492</v>
      </c>
    </row>
    <row r="233" spans="1:18" ht="17.25" x14ac:dyDescent="0.25">
      <c r="A233" s="3" t="s">
        <v>374</v>
      </c>
      <c r="B233" s="5">
        <v>28022912</v>
      </c>
      <c r="C233" s="3" t="s">
        <v>392</v>
      </c>
      <c r="D233" s="18" t="s">
        <v>393</v>
      </c>
      <c r="E233" s="55">
        <v>5.4981819999999999</v>
      </c>
      <c r="F233" s="55" t="s">
        <v>394</v>
      </c>
      <c r="G233" s="55">
        <v>5.3320610000000004</v>
      </c>
      <c r="H233" s="60">
        <v>1</v>
      </c>
      <c r="I233" s="60">
        <v>1</v>
      </c>
      <c r="J233" s="62">
        <v>0.80800000000000005</v>
      </c>
      <c r="K233" s="62">
        <v>0.91300000000000003</v>
      </c>
      <c r="L233" s="62">
        <v>0.82599999999999996</v>
      </c>
      <c r="M233" s="6">
        <f t="shared" si="14"/>
        <v>5.4151214999999997</v>
      </c>
      <c r="N233" s="1">
        <f>COUNT(H233:L233)/SUM(1/H233,1/I233,1/J233,1/K233,1/L233)</f>
        <v>0.90194622125410573</v>
      </c>
      <c r="O233" s="68">
        <f t="shared" si="15"/>
        <v>4.8841483745568643</v>
      </c>
      <c r="P233" s="5" t="s">
        <v>1510</v>
      </c>
      <c r="Q233" s="5">
        <v>19</v>
      </c>
      <c r="R233" s="37" t="s">
        <v>1520</v>
      </c>
    </row>
    <row r="234" spans="1:18" ht="17.25" x14ac:dyDescent="0.25">
      <c r="A234" s="3" t="s">
        <v>888</v>
      </c>
      <c r="B234" s="5">
        <v>28016939</v>
      </c>
      <c r="C234" s="3" t="s">
        <v>890</v>
      </c>
      <c r="D234" s="18" t="s">
        <v>128</v>
      </c>
      <c r="E234" s="55">
        <v>5.250909</v>
      </c>
      <c r="F234" s="55" t="s">
        <v>182</v>
      </c>
      <c r="G234" s="55">
        <v>4.5152669999999997</v>
      </c>
      <c r="H234" s="57">
        <v>1</v>
      </c>
      <c r="I234" s="57">
        <v>1</v>
      </c>
      <c r="J234" s="57">
        <v>1</v>
      </c>
      <c r="K234" s="57">
        <v>1</v>
      </c>
      <c r="L234" s="57">
        <v>1</v>
      </c>
      <c r="M234" s="6">
        <f t="shared" si="14"/>
        <v>4.8830879999999999</v>
      </c>
      <c r="N234" s="1">
        <f>COUNT(H234:L234)/SUM(1/H234,1/I234,1/J234,1/K234,1/L234)</f>
        <v>1</v>
      </c>
      <c r="O234" s="68">
        <f t="shared" si="15"/>
        <v>4.8830879999999999</v>
      </c>
      <c r="P234" s="5" t="s">
        <v>1366</v>
      </c>
      <c r="Q234" s="5">
        <v>31</v>
      </c>
      <c r="R234" s="37" t="s">
        <v>1559</v>
      </c>
    </row>
    <row r="235" spans="1:18" ht="17.25" x14ac:dyDescent="0.25">
      <c r="A235" s="3" t="s">
        <v>1122</v>
      </c>
      <c r="B235" s="5">
        <v>28016963</v>
      </c>
      <c r="C235" s="3" t="s">
        <v>1211</v>
      </c>
      <c r="D235" s="18" t="s">
        <v>128</v>
      </c>
      <c r="E235" s="55">
        <v>5.250909</v>
      </c>
      <c r="F235" s="55" t="s">
        <v>586</v>
      </c>
      <c r="G235" s="55">
        <v>4.5610689999999998</v>
      </c>
      <c r="H235" s="58"/>
      <c r="I235" s="58">
        <v>1</v>
      </c>
      <c r="J235" s="58">
        <v>1</v>
      </c>
      <c r="K235" s="58">
        <v>0.98099999999999998</v>
      </c>
      <c r="L235" s="58">
        <v>1</v>
      </c>
      <c r="M235" s="6">
        <f t="shared" si="14"/>
        <v>4.9059889999999999</v>
      </c>
      <c r="N235" s="1">
        <f>COUNT(I235:L235)/SUM(1/I235,1/J235,1/K235,1/L235)</f>
        <v>0.99518133400963738</v>
      </c>
      <c r="O235" s="68">
        <f t="shared" si="15"/>
        <v>4.8823486776566067</v>
      </c>
      <c r="P235" s="5" t="s">
        <v>1331</v>
      </c>
      <c r="Q235" s="5">
        <v>27</v>
      </c>
      <c r="R235" s="37" t="s">
        <v>1427</v>
      </c>
    </row>
    <row r="236" spans="1:18" ht="17.25" x14ac:dyDescent="0.25">
      <c r="A236" s="3" t="s">
        <v>678</v>
      </c>
      <c r="B236" s="5">
        <v>28007549</v>
      </c>
      <c r="C236" s="3" t="s">
        <v>750</v>
      </c>
      <c r="D236" s="18" t="s">
        <v>232</v>
      </c>
      <c r="E236" s="55">
        <v>5.1854550000000001</v>
      </c>
      <c r="F236" s="55" t="s">
        <v>537</v>
      </c>
      <c r="G236" s="55">
        <v>4.6068699999999998</v>
      </c>
      <c r="H236" s="57">
        <v>1</v>
      </c>
      <c r="I236" s="57">
        <v>1</v>
      </c>
      <c r="J236" s="57">
        <v>1</v>
      </c>
      <c r="K236" s="57">
        <v>1</v>
      </c>
      <c r="L236" s="57">
        <v>0.98399999999999999</v>
      </c>
      <c r="M236" s="6">
        <f t="shared" si="14"/>
        <v>4.8961625</v>
      </c>
      <c r="N236" s="1">
        <f>COUNT(H236:L236)/SUM(1/H236,1/I236,1/J236,1/K236,1/L236)</f>
        <v>0.99675850891410045</v>
      </c>
      <c r="O236" s="68">
        <f t="shared" si="15"/>
        <v>4.8802916329011339</v>
      </c>
      <c r="P236" s="5" t="s">
        <v>1496</v>
      </c>
      <c r="Q236" s="5">
        <v>47</v>
      </c>
      <c r="R236" s="37" t="s">
        <v>1497</v>
      </c>
    </row>
    <row r="237" spans="1:18" ht="17.25" x14ac:dyDescent="0.25">
      <c r="A237" s="3" t="s">
        <v>685</v>
      </c>
      <c r="B237" s="5">
        <v>28008049</v>
      </c>
      <c r="C237" s="3" t="s">
        <v>763</v>
      </c>
      <c r="D237" s="18" t="s">
        <v>203</v>
      </c>
      <c r="E237" s="55">
        <v>5.1527269999999996</v>
      </c>
      <c r="F237" s="55" t="s">
        <v>764</v>
      </c>
      <c r="G237" s="55">
        <v>4.6030530000000001</v>
      </c>
      <c r="H237" s="57"/>
      <c r="I237" s="57"/>
      <c r="J237" s="57"/>
      <c r="K237" s="57">
        <v>1</v>
      </c>
      <c r="L237" s="57">
        <v>1</v>
      </c>
      <c r="M237" s="6">
        <f t="shared" si="14"/>
        <v>4.8778899999999998</v>
      </c>
      <c r="N237" s="1">
        <f>COUNT(H237:L237)/SUM(1/K237,1/L237)</f>
        <v>1</v>
      </c>
      <c r="O237" s="68">
        <f t="shared" si="15"/>
        <v>4.8778899999999998</v>
      </c>
      <c r="P237" s="5" t="s">
        <v>1446</v>
      </c>
      <c r="Q237" s="5">
        <v>16</v>
      </c>
      <c r="R237" s="37" t="s">
        <v>1300</v>
      </c>
    </row>
    <row r="238" spans="1:18" ht="17.25" x14ac:dyDescent="0.25">
      <c r="A238" s="3" t="s">
        <v>1109</v>
      </c>
      <c r="B238" s="5">
        <v>28020545</v>
      </c>
      <c r="C238" s="3" t="s">
        <v>1175</v>
      </c>
      <c r="D238" s="18" t="s">
        <v>473</v>
      </c>
      <c r="E238" s="55">
        <v>5.236364</v>
      </c>
      <c r="F238" s="55" t="s">
        <v>308</v>
      </c>
      <c r="G238" s="55">
        <v>4.5038169999999997</v>
      </c>
      <c r="H238" s="58">
        <v>1</v>
      </c>
      <c r="I238" s="58">
        <v>1</v>
      </c>
      <c r="J238" s="58">
        <v>1</v>
      </c>
      <c r="K238" s="58">
        <v>1</v>
      </c>
      <c r="L238" s="58">
        <v>1</v>
      </c>
      <c r="M238" s="6">
        <f t="shared" si="14"/>
        <v>4.8700904999999999</v>
      </c>
      <c r="N238" s="1">
        <f t="shared" ref="N238:N243" si="17">COUNT(H238:L238)/SUM(1/H238,1/I238,1/J238,1/K238,1/L238)</f>
        <v>1</v>
      </c>
      <c r="O238" s="68">
        <f t="shared" si="15"/>
        <v>4.8700904999999999</v>
      </c>
      <c r="P238" s="5" t="s">
        <v>1424</v>
      </c>
      <c r="Q238" s="5">
        <v>54</v>
      </c>
      <c r="R238" s="37" t="s">
        <v>1604</v>
      </c>
    </row>
    <row r="239" spans="1:18" ht="17.25" x14ac:dyDescent="0.25">
      <c r="A239" s="3" t="s">
        <v>815</v>
      </c>
      <c r="B239" s="5">
        <v>28006518</v>
      </c>
      <c r="C239" s="3" t="s">
        <v>816</v>
      </c>
      <c r="D239" s="18" t="s">
        <v>639</v>
      </c>
      <c r="E239" s="55">
        <v>5.0836360000000003</v>
      </c>
      <c r="F239" s="55" t="s">
        <v>319</v>
      </c>
      <c r="G239" s="55">
        <v>4.6564889999999997</v>
      </c>
      <c r="H239" s="57">
        <v>1</v>
      </c>
      <c r="I239" s="57">
        <v>1</v>
      </c>
      <c r="J239" s="57">
        <v>1</v>
      </c>
      <c r="K239" s="57">
        <v>1</v>
      </c>
      <c r="L239" s="57">
        <v>1</v>
      </c>
      <c r="M239" s="6">
        <f t="shared" si="14"/>
        <v>4.8700624999999995</v>
      </c>
      <c r="N239" s="1">
        <f t="shared" si="17"/>
        <v>1</v>
      </c>
      <c r="O239" s="68">
        <f t="shared" si="15"/>
        <v>4.8700624999999995</v>
      </c>
      <c r="P239" s="5" t="s">
        <v>1299</v>
      </c>
      <c r="Q239" s="5">
        <v>31</v>
      </c>
      <c r="R239" s="37" t="s">
        <v>1640</v>
      </c>
    </row>
    <row r="240" spans="1:18" ht="17.25" x14ac:dyDescent="0.25">
      <c r="A240" s="4" t="s">
        <v>80</v>
      </c>
      <c r="B240" s="5">
        <v>28018605</v>
      </c>
      <c r="C240" s="3" t="s">
        <v>42</v>
      </c>
      <c r="D240" s="18" t="s">
        <v>128</v>
      </c>
      <c r="E240" s="55">
        <v>5.250909</v>
      </c>
      <c r="F240" s="55" t="s">
        <v>160</v>
      </c>
      <c r="G240" s="55">
        <v>4.6450379999999996</v>
      </c>
      <c r="H240" s="57">
        <v>1</v>
      </c>
      <c r="I240" s="57">
        <v>1</v>
      </c>
      <c r="J240" s="57">
        <v>0.94899999999999995</v>
      </c>
      <c r="K240" s="57">
        <v>0.97099999999999997</v>
      </c>
      <c r="L240" s="57">
        <v>1</v>
      </c>
      <c r="M240" s="6">
        <f t="shared" si="14"/>
        <v>4.9479734999999998</v>
      </c>
      <c r="N240" s="1">
        <f t="shared" si="17"/>
        <v>0.9835536266151087</v>
      </c>
      <c r="O240" s="68">
        <f t="shared" si="15"/>
        <v>4.8665972803204527</v>
      </c>
      <c r="P240" s="5" t="s">
        <v>1376</v>
      </c>
      <c r="Q240" s="5">
        <v>54</v>
      </c>
      <c r="R240" s="37" t="s">
        <v>1377</v>
      </c>
    </row>
    <row r="241" spans="1:18" ht="17.25" x14ac:dyDescent="0.25">
      <c r="A241" s="3" t="s">
        <v>907</v>
      </c>
      <c r="B241" s="5">
        <v>28006330</v>
      </c>
      <c r="C241" s="3" t="s">
        <v>909</v>
      </c>
      <c r="D241" s="18" t="s">
        <v>192</v>
      </c>
      <c r="E241" s="55">
        <v>5.1054550000000001</v>
      </c>
      <c r="F241" s="55" t="s">
        <v>910</v>
      </c>
      <c r="G241" s="55">
        <v>4.6259540000000001</v>
      </c>
      <c r="H241" s="57">
        <v>1</v>
      </c>
      <c r="I241" s="57">
        <v>1</v>
      </c>
      <c r="J241" s="57">
        <v>1</v>
      </c>
      <c r="K241" s="57">
        <v>1</v>
      </c>
      <c r="L241" s="57">
        <v>1</v>
      </c>
      <c r="M241" s="6">
        <f t="shared" si="14"/>
        <v>4.8657044999999997</v>
      </c>
      <c r="N241" s="1">
        <f t="shared" si="17"/>
        <v>1</v>
      </c>
      <c r="O241" s="68">
        <f t="shared" si="15"/>
        <v>4.8657044999999997</v>
      </c>
      <c r="P241" s="5" t="s">
        <v>1338</v>
      </c>
      <c r="Q241" s="5">
        <v>49</v>
      </c>
      <c r="R241" s="37" t="s">
        <v>1339</v>
      </c>
    </row>
    <row r="242" spans="1:18" ht="17.25" x14ac:dyDescent="0.25">
      <c r="A242" s="3" t="s">
        <v>678</v>
      </c>
      <c r="B242" s="5">
        <v>28007832</v>
      </c>
      <c r="C242" s="3" t="s">
        <v>681</v>
      </c>
      <c r="D242" s="18" t="s">
        <v>129</v>
      </c>
      <c r="E242" s="55">
        <v>5.1781819999999996</v>
      </c>
      <c r="F242" s="55" t="s">
        <v>588</v>
      </c>
      <c r="G242" s="55">
        <v>4.6679389999999996</v>
      </c>
      <c r="H242" s="57">
        <v>1</v>
      </c>
      <c r="I242" s="57">
        <v>1</v>
      </c>
      <c r="J242" s="57">
        <v>0.95599999999999996</v>
      </c>
      <c r="K242" s="57">
        <v>1</v>
      </c>
      <c r="L242" s="57">
        <v>0.98399999999999999</v>
      </c>
      <c r="M242" s="6">
        <f t="shared" si="14"/>
        <v>4.9230605000000001</v>
      </c>
      <c r="N242" s="1">
        <f t="shared" si="17"/>
        <v>0.98769621546070319</v>
      </c>
      <c r="O242" s="68">
        <f t="shared" si="15"/>
        <v>4.8624882243340775</v>
      </c>
      <c r="P242" s="5" t="s">
        <v>1385</v>
      </c>
      <c r="Q242" s="5">
        <v>37</v>
      </c>
      <c r="R242" s="37" t="s">
        <v>1556</v>
      </c>
    </row>
    <row r="243" spans="1:18" ht="17.25" x14ac:dyDescent="0.25">
      <c r="A243" s="3" t="s">
        <v>678</v>
      </c>
      <c r="B243" s="5">
        <v>28007425</v>
      </c>
      <c r="C243" s="3" t="s">
        <v>680</v>
      </c>
      <c r="D243" s="18" t="s">
        <v>201</v>
      </c>
      <c r="E243" s="55">
        <v>5.12</v>
      </c>
      <c r="F243" s="55" t="s">
        <v>160</v>
      </c>
      <c r="G243" s="55">
        <v>4.6450379999999996</v>
      </c>
      <c r="H243" s="14">
        <v>1</v>
      </c>
      <c r="I243" s="14">
        <v>1</v>
      </c>
      <c r="J243" s="14">
        <v>0.97899999999999998</v>
      </c>
      <c r="K243" s="14">
        <v>1</v>
      </c>
      <c r="L243" s="14">
        <v>1</v>
      </c>
      <c r="M243" s="6">
        <f t="shared" si="14"/>
        <v>4.8825190000000003</v>
      </c>
      <c r="N243" s="1">
        <f t="shared" si="17"/>
        <v>0.99572823433685931</v>
      </c>
      <c r="O243" s="68">
        <f t="shared" si="15"/>
        <v>4.8616620229861685</v>
      </c>
      <c r="P243" s="5" t="s">
        <v>1352</v>
      </c>
      <c r="Q243" s="5">
        <v>26</v>
      </c>
      <c r="R243" s="37" t="s">
        <v>1545</v>
      </c>
    </row>
    <row r="244" spans="1:18" ht="17.25" x14ac:dyDescent="0.25">
      <c r="A244" s="3" t="s">
        <v>1103</v>
      </c>
      <c r="B244" s="5">
        <v>28025873</v>
      </c>
      <c r="C244" s="3" t="s">
        <v>1105</v>
      </c>
      <c r="D244" s="18" t="s">
        <v>140</v>
      </c>
      <c r="E244" s="55">
        <v>4.9672729999999996</v>
      </c>
      <c r="F244" s="55" t="s">
        <v>803</v>
      </c>
      <c r="G244" s="55">
        <v>4.755725</v>
      </c>
      <c r="H244" s="57"/>
      <c r="I244" s="57"/>
      <c r="J244" s="57"/>
      <c r="K244" s="57"/>
      <c r="L244" s="57">
        <v>1</v>
      </c>
      <c r="M244" s="6">
        <f t="shared" si="14"/>
        <v>4.8614990000000002</v>
      </c>
      <c r="N244" s="1">
        <f>COUNT(L244)/SUM(1/L244)</f>
        <v>1</v>
      </c>
      <c r="O244" s="68">
        <f t="shared" si="15"/>
        <v>4.8614990000000002</v>
      </c>
      <c r="P244" s="5" t="s">
        <v>1322</v>
      </c>
      <c r="Q244" s="5">
        <v>19</v>
      </c>
      <c r="R244" s="37" t="s">
        <v>1498</v>
      </c>
    </row>
    <row r="245" spans="1:18" ht="17.25" x14ac:dyDescent="0.25">
      <c r="A245" s="3" t="s">
        <v>510</v>
      </c>
      <c r="B245" s="5">
        <v>28009754</v>
      </c>
      <c r="C245" s="3" t="s">
        <v>630</v>
      </c>
      <c r="D245" s="18" t="s">
        <v>550</v>
      </c>
      <c r="E245" s="55">
        <v>5.2036360000000004</v>
      </c>
      <c r="F245" s="55" t="s">
        <v>182</v>
      </c>
      <c r="G245" s="55">
        <v>4.5152669999999997</v>
      </c>
      <c r="H245" s="58">
        <v>1</v>
      </c>
      <c r="I245" s="58">
        <v>1</v>
      </c>
      <c r="J245" s="58">
        <v>1</v>
      </c>
      <c r="K245" s="58">
        <v>1</v>
      </c>
      <c r="L245" s="58">
        <v>1</v>
      </c>
      <c r="M245" s="6">
        <f t="shared" si="14"/>
        <v>4.8594515000000005</v>
      </c>
      <c r="N245" s="1">
        <f>COUNT(H245:L245)/SUM(1/H245,1/I245,1/J245,1/K245,1/L245)</f>
        <v>1</v>
      </c>
      <c r="O245" s="68">
        <f t="shared" si="15"/>
        <v>4.8594515000000005</v>
      </c>
      <c r="P245" s="5" t="s">
        <v>1455</v>
      </c>
      <c r="Q245" s="5">
        <v>13</v>
      </c>
      <c r="R245" s="37" t="s">
        <v>1323</v>
      </c>
    </row>
    <row r="246" spans="1:18" ht="17.25" x14ac:dyDescent="0.25">
      <c r="A246" s="3" t="s">
        <v>469</v>
      </c>
      <c r="B246" s="5">
        <v>28024370</v>
      </c>
      <c r="C246" s="3" t="s">
        <v>481</v>
      </c>
      <c r="D246" s="18" t="s">
        <v>482</v>
      </c>
      <c r="E246" s="55">
        <v>5.3054550000000003</v>
      </c>
      <c r="F246" s="55" t="s">
        <v>193</v>
      </c>
      <c r="G246" s="55">
        <v>4.7824429999999998</v>
      </c>
      <c r="H246" s="57">
        <v>1</v>
      </c>
      <c r="I246" s="57">
        <v>0.97799999999999998</v>
      </c>
      <c r="J246" s="57">
        <v>0.875</v>
      </c>
      <c r="K246" s="57">
        <v>0.98399999999999999</v>
      </c>
      <c r="L246" s="57">
        <v>0.98799999999999999</v>
      </c>
      <c r="M246" s="6">
        <f t="shared" si="14"/>
        <v>5.0439489999999996</v>
      </c>
      <c r="N246" s="1">
        <f>COUNT(H246:L246)/SUM(1/H246,1/I246,1/J246,1/K246,1/L246)</f>
        <v>0.96269407543883123</v>
      </c>
      <c r="O246" s="68">
        <f t="shared" si="15"/>
        <v>4.8557798191156172</v>
      </c>
      <c r="P246" s="5" t="s">
        <v>1373</v>
      </c>
      <c r="Q246" s="5">
        <v>50</v>
      </c>
      <c r="R246" s="37" t="s">
        <v>1374</v>
      </c>
    </row>
    <row r="247" spans="1:18" ht="17.25" x14ac:dyDescent="0.25">
      <c r="A247" s="3" t="s">
        <v>1109</v>
      </c>
      <c r="B247" s="5">
        <v>28026519</v>
      </c>
      <c r="C247" s="3" t="s">
        <v>1195</v>
      </c>
      <c r="D247" s="18" t="s">
        <v>550</v>
      </c>
      <c r="E247" s="55">
        <v>5.2036360000000004</v>
      </c>
      <c r="F247" s="55" t="s">
        <v>572</v>
      </c>
      <c r="G247" s="55">
        <v>4.5534350000000003</v>
      </c>
      <c r="H247" s="58">
        <v>1</v>
      </c>
      <c r="I247" s="58">
        <v>1</v>
      </c>
      <c r="J247" s="58">
        <v>0.97599999999999998</v>
      </c>
      <c r="K247" s="58">
        <v>1</v>
      </c>
      <c r="L247" s="58">
        <v>1</v>
      </c>
      <c r="M247" s="6">
        <f t="shared" si="14"/>
        <v>4.8785354999999999</v>
      </c>
      <c r="N247" s="1">
        <f>COUNT(H247:L247)/SUM(1/H247,1/I247,1/J247,1/K247,1/L247)</f>
        <v>0.99510603588907021</v>
      </c>
      <c r="O247" s="68">
        <f t="shared" si="15"/>
        <v>4.8546601223491033</v>
      </c>
      <c r="P247" s="5" t="s">
        <v>1382</v>
      </c>
      <c r="Q247" s="5">
        <v>50</v>
      </c>
      <c r="R247" s="37" t="s">
        <v>1462</v>
      </c>
    </row>
    <row r="248" spans="1:18" ht="17.25" x14ac:dyDescent="0.25">
      <c r="A248" s="3" t="s">
        <v>965</v>
      </c>
      <c r="B248" s="5">
        <v>28013840</v>
      </c>
      <c r="C248" s="3" t="s">
        <v>966</v>
      </c>
      <c r="D248" s="18" t="s">
        <v>967</v>
      </c>
      <c r="E248" s="55">
        <v>5.0872729999999997</v>
      </c>
      <c r="F248" s="55" t="s">
        <v>636</v>
      </c>
      <c r="G248" s="55">
        <v>4.6106870000000004</v>
      </c>
      <c r="H248" s="57"/>
      <c r="I248" s="57">
        <v>1</v>
      </c>
      <c r="J248" s="57"/>
      <c r="K248" s="57">
        <v>1</v>
      </c>
      <c r="L248" s="57">
        <v>1</v>
      </c>
      <c r="M248" s="6">
        <f t="shared" si="14"/>
        <v>4.8489800000000001</v>
      </c>
      <c r="N248" s="1">
        <f>COUNT(H248:L248)/SUM(1/I248,1/K248,1/L248)</f>
        <v>1</v>
      </c>
      <c r="O248" s="68">
        <f t="shared" si="15"/>
        <v>4.8489800000000001</v>
      </c>
      <c r="P248" s="5" t="s">
        <v>1328</v>
      </c>
      <c r="Q248" s="5">
        <v>21</v>
      </c>
      <c r="R248" s="37" t="s">
        <v>1427</v>
      </c>
    </row>
    <row r="249" spans="1:18" ht="17.25" x14ac:dyDescent="0.25">
      <c r="A249" s="3" t="s">
        <v>499</v>
      </c>
      <c r="B249" s="5">
        <v>28009118</v>
      </c>
      <c r="C249" s="3" t="s">
        <v>589</v>
      </c>
      <c r="D249" s="18" t="s">
        <v>211</v>
      </c>
      <c r="E249" s="55">
        <v>4.92</v>
      </c>
      <c r="F249" s="55" t="s">
        <v>167</v>
      </c>
      <c r="G249" s="55">
        <v>4.7671760000000001</v>
      </c>
      <c r="H249" s="57">
        <v>1</v>
      </c>
      <c r="I249" s="57">
        <v>1</v>
      </c>
      <c r="J249" s="57">
        <v>1</v>
      </c>
      <c r="K249" s="57">
        <v>1</v>
      </c>
      <c r="L249" s="57">
        <v>1</v>
      </c>
      <c r="M249" s="6">
        <f t="shared" si="14"/>
        <v>4.8435880000000004</v>
      </c>
      <c r="N249" s="1">
        <f>COUNT(H249:L249)/SUM(1/H249,1/I249,1/J249,1/K249,1/L249)</f>
        <v>1</v>
      </c>
      <c r="O249" s="68">
        <f t="shared" si="15"/>
        <v>4.8435880000000004</v>
      </c>
      <c r="P249" s="5" t="s">
        <v>1478</v>
      </c>
      <c r="Q249" s="5">
        <v>10</v>
      </c>
      <c r="R249" s="37" t="s">
        <v>1384</v>
      </c>
    </row>
    <row r="250" spans="1:18" ht="17.25" x14ac:dyDescent="0.25">
      <c r="A250" s="3" t="s">
        <v>489</v>
      </c>
      <c r="B250" s="5">
        <v>28011040</v>
      </c>
      <c r="C250" s="3" t="s">
        <v>535</v>
      </c>
      <c r="D250" s="18" t="s">
        <v>536</v>
      </c>
      <c r="E250" s="55">
        <v>5.08</v>
      </c>
      <c r="F250" s="55" t="s">
        <v>537</v>
      </c>
      <c r="G250" s="55">
        <v>4.6068699999999998</v>
      </c>
      <c r="H250" s="57">
        <v>1</v>
      </c>
      <c r="I250" s="57">
        <v>1</v>
      </c>
      <c r="J250" s="57">
        <v>1</v>
      </c>
      <c r="K250" s="57">
        <v>1</v>
      </c>
      <c r="L250" s="57">
        <v>1</v>
      </c>
      <c r="M250" s="6">
        <f t="shared" si="14"/>
        <v>4.8434349999999995</v>
      </c>
      <c r="N250" s="1">
        <f>COUNT(H250:L250)/SUM(1/H250,1/I250,1/J250,1/K250,1/L250)</f>
        <v>1</v>
      </c>
      <c r="O250" s="68">
        <f t="shared" si="15"/>
        <v>4.8434349999999995</v>
      </c>
      <c r="P250" s="5" t="s">
        <v>1320</v>
      </c>
      <c r="Q250" s="5">
        <v>56</v>
      </c>
      <c r="R250" s="37" t="s">
        <v>1516</v>
      </c>
    </row>
    <row r="251" spans="1:18" ht="17.25" x14ac:dyDescent="0.25">
      <c r="A251" s="3" t="s">
        <v>787</v>
      </c>
      <c r="B251" s="5">
        <v>28004655</v>
      </c>
      <c r="C251" s="3" t="s">
        <v>793</v>
      </c>
      <c r="D251" s="18" t="s">
        <v>160</v>
      </c>
      <c r="E251" s="55">
        <v>4.8254549999999998</v>
      </c>
      <c r="F251" s="55" t="s">
        <v>162</v>
      </c>
      <c r="G251" s="55">
        <v>4.8549620000000004</v>
      </c>
      <c r="H251" s="57">
        <v>1</v>
      </c>
      <c r="I251" s="57">
        <v>1</v>
      </c>
      <c r="J251" s="57">
        <v>1</v>
      </c>
      <c r="K251" s="57">
        <v>1</v>
      </c>
      <c r="L251" s="57">
        <v>1</v>
      </c>
      <c r="M251" s="6">
        <f t="shared" si="14"/>
        <v>4.8402085000000001</v>
      </c>
      <c r="N251" s="1">
        <f>COUNT(H251:L251)/SUM(1/H251,1/I251,1/J251,1/K251,1/L251)</f>
        <v>1</v>
      </c>
      <c r="O251" s="68">
        <f t="shared" si="15"/>
        <v>4.8402085000000001</v>
      </c>
      <c r="P251" s="5" t="s">
        <v>1318</v>
      </c>
      <c r="Q251" s="5">
        <v>8</v>
      </c>
      <c r="R251" s="37" t="s">
        <v>1349</v>
      </c>
    </row>
    <row r="252" spans="1:18" ht="17.25" x14ac:dyDescent="0.25">
      <c r="A252" s="3" t="s">
        <v>806</v>
      </c>
      <c r="B252" s="5">
        <v>28008545</v>
      </c>
      <c r="C252" s="3" t="s">
        <v>808</v>
      </c>
      <c r="D252" s="18" t="s">
        <v>776</v>
      </c>
      <c r="E252" s="55">
        <v>5.24</v>
      </c>
      <c r="F252" s="55" t="s">
        <v>366</v>
      </c>
      <c r="G252" s="55">
        <v>4.5916030000000001</v>
      </c>
      <c r="H252" s="57">
        <v>1</v>
      </c>
      <c r="I252" s="57">
        <v>1</v>
      </c>
      <c r="J252" s="57">
        <v>1</v>
      </c>
      <c r="K252" s="57">
        <v>1</v>
      </c>
      <c r="L252" s="57">
        <v>0.92300000000000004</v>
      </c>
      <c r="M252" s="6">
        <f t="shared" si="14"/>
        <v>4.9158015000000006</v>
      </c>
      <c r="N252" s="1">
        <f>COUNT(H252:L252)/SUM(1/H252,1/I252,1/J252,1/K252,1/L252)</f>
        <v>0.98358908780903664</v>
      </c>
      <c r="O252" s="68">
        <f t="shared" si="15"/>
        <v>4.8351287132352949</v>
      </c>
      <c r="P252" s="5" t="s">
        <v>1365</v>
      </c>
      <c r="Q252" s="5">
        <v>11</v>
      </c>
      <c r="R252" s="37" t="s">
        <v>1329</v>
      </c>
    </row>
    <row r="253" spans="1:18" ht="17.25" x14ac:dyDescent="0.25">
      <c r="A253" s="3" t="s">
        <v>688</v>
      </c>
      <c r="B253" s="5">
        <v>28004817</v>
      </c>
      <c r="C253" s="3" t="s">
        <v>689</v>
      </c>
      <c r="D253" s="18" t="s">
        <v>690</v>
      </c>
      <c r="E253" s="55">
        <v>5.1563639999999999</v>
      </c>
      <c r="F253" s="55" t="s">
        <v>411</v>
      </c>
      <c r="G253" s="55">
        <v>4.5076340000000004</v>
      </c>
      <c r="H253" s="57"/>
      <c r="I253" s="57"/>
      <c r="J253" s="57">
        <v>1</v>
      </c>
      <c r="K253" s="57">
        <v>1</v>
      </c>
      <c r="L253" s="57">
        <v>1</v>
      </c>
      <c r="M253" s="6">
        <f t="shared" si="14"/>
        <v>4.8319989999999997</v>
      </c>
      <c r="N253" s="1">
        <f>COUNT(H253:L253)/SUM(1/J253,1/K253,1/L253)</f>
        <v>1</v>
      </c>
      <c r="O253" s="68">
        <f t="shared" si="15"/>
        <v>4.8319989999999997</v>
      </c>
      <c r="P253" s="5" t="s">
        <v>1455</v>
      </c>
      <c r="Q253" s="5">
        <v>8</v>
      </c>
      <c r="R253" s="37" t="s">
        <v>1483</v>
      </c>
    </row>
    <row r="254" spans="1:18" ht="17.25" x14ac:dyDescent="0.25">
      <c r="A254" s="4" t="s">
        <v>80</v>
      </c>
      <c r="B254" s="5">
        <v>28018311</v>
      </c>
      <c r="C254" s="3" t="s">
        <v>39</v>
      </c>
      <c r="D254" s="18" t="s">
        <v>125</v>
      </c>
      <c r="E254" s="55">
        <v>5.2218179999999998</v>
      </c>
      <c r="F254" s="55" t="s">
        <v>158</v>
      </c>
      <c r="G254" s="55">
        <v>4.4389310000000002</v>
      </c>
      <c r="H254" s="57">
        <v>1</v>
      </c>
      <c r="I254" s="57">
        <v>1</v>
      </c>
      <c r="J254" s="57">
        <v>1</v>
      </c>
      <c r="K254" s="57">
        <v>1</v>
      </c>
      <c r="L254" s="57">
        <v>1</v>
      </c>
      <c r="M254" s="6">
        <f t="shared" si="14"/>
        <v>4.8303744999999996</v>
      </c>
      <c r="N254" s="1">
        <f t="shared" ref="N254:N265" si="18">COUNT(H254:L254)/SUM(1/H254,1/I254,1/J254,1/K254,1/L254)</f>
        <v>1</v>
      </c>
      <c r="O254" s="68">
        <f t="shared" si="15"/>
        <v>4.8303744999999996</v>
      </c>
      <c r="P254" s="5" t="s">
        <v>1334</v>
      </c>
      <c r="Q254" s="5">
        <v>27</v>
      </c>
      <c r="R254" s="37" t="s">
        <v>1403</v>
      </c>
    </row>
    <row r="255" spans="1:18" ht="17.25" x14ac:dyDescent="0.25">
      <c r="A255" s="3" t="s">
        <v>678</v>
      </c>
      <c r="B255" s="5">
        <v>28035780</v>
      </c>
      <c r="C255" s="3" t="s">
        <v>759</v>
      </c>
      <c r="D255" s="18" t="s">
        <v>760</v>
      </c>
      <c r="E255" s="55">
        <v>5.1636360000000003</v>
      </c>
      <c r="F255" s="55" t="s">
        <v>761</v>
      </c>
      <c r="G255" s="55">
        <v>4.6832060000000002</v>
      </c>
      <c r="H255" s="57">
        <v>0.96099999999999997</v>
      </c>
      <c r="I255" s="57">
        <v>0.97799999999999998</v>
      </c>
      <c r="J255" s="57">
        <v>1</v>
      </c>
      <c r="K255" s="57">
        <v>0.99</v>
      </c>
      <c r="L255" s="57">
        <v>0.97699999999999998</v>
      </c>
      <c r="M255" s="6">
        <f t="shared" si="14"/>
        <v>4.9234210000000003</v>
      </c>
      <c r="N255" s="1">
        <f t="shared" si="18"/>
        <v>0.98102307446481185</v>
      </c>
      <c r="O255" s="68">
        <f t="shared" si="15"/>
        <v>4.8299896063046184</v>
      </c>
      <c r="P255" s="5" t="s">
        <v>1535</v>
      </c>
      <c r="Q255" s="5">
        <v>64</v>
      </c>
      <c r="R255" s="37" t="s">
        <v>1304</v>
      </c>
    </row>
    <row r="256" spans="1:18" ht="17.25" x14ac:dyDescent="0.25">
      <c r="A256" s="3" t="s">
        <v>1124</v>
      </c>
      <c r="B256" s="5">
        <v>28021622</v>
      </c>
      <c r="C256" s="3" t="s">
        <v>1233</v>
      </c>
      <c r="D256" s="18" t="s">
        <v>1234</v>
      </c>
      <c r="E256" s="55">
        <v>5.1745450000000002</v>
      </c>
      <c r="F256" s="55" t="s">
        <v>171</v>
      </c>
      <c r="G256" s="55">
        <v>4.4809159999999997</v>
      </c>
      <c r="H256" s="58">
        <v>1</v>
      </c>
      <c r="I256" s="58">
        <v>1</v>
      </c>
      <c r="J256" s="58">
        <v>1</v>
      </c>
      <c r="K256" s="58">
        <v>1</v>
      </c>
      <c r="L256" s="58">
        <v>1</v>
      </c>
      <c r="M256" s="6">
        <f t="shared" si="14"/>
        <v>4.8277304999999995</v>
      </c>
      <c r="N256" s="1">
        <f t="shared" si="18"/>
        <v>1</v>
      </c>
      <c r="O256" s="68">
        <f t="shared" si="15"/>
        <v>4.8277304999999995</v>
      </c>
      <c r="P256" s="5" t="s">
        <v>1334</v>
      </c>
      <c r="Q256" s="5">
        <v>27</v>
      </c>
      <c r="R256" s="37" t="s">
        <v>1403</v>
      </c>
    </row>
    <row r="257" spans="1:18" ht="17.25" x14ac:dyDescent="0.25">
      <c r="A257" s="3" t="s">
        <v>508</v>
      </c>
      <c r="B257" s="5">
        <v>28012437</v>
      </c>
      <c r="C257" s="3" t="s">
        <v>605</v>
      </c>
      <c r="D257" s="18" t="s">
        <v>163</v>
      </c>
      <c r="E257" s="55">
        <v>5.0036360000000002</v>
      </c>
      <c r="F257" s="55" t="s">
        <v>546</v>
      </c>
      <c r="G257" s="55">
        <v>4.6412209999999998</v>
      </c>
      <c r="H257" s="58">
        <v>1</v>
      </c>
      <c r="I257" s="58">
        <v>1</v>
      </c>
      <c r="J257" s="58">
        <v>1</v>
      </c>
      <c r="K257" s="58">
        <v>1</v>
      </c>
      <c r="L257" s="58">
        <v>1</v>
      </c>
      <c r="M257" s="6">
        <f t="shared" si="14"/>
        <v>4.8224285</v>
      </c>
      <c r="N257" s="1">
        <f t="shared" si="18"/>
        <v>1</v>
      </c>
      <c r="O257" s="68">
        <f t="shared" si="15"/>
        <v>4.8224285</v>
      </c>
      <c r="P257" s="5" t="s">
        <v>1455</v>
      </c>
      <c r="Q257" s="5">
        <v>12</v>
      </c>
      <c r="R257" s="37" t="s">
        <v>1467</v>
      </c>
    </row>
    <row r="258" spans="1:18" ht="17.25" x14ac:dyDescent="0.25">
      <c r="A258" s="3" t="s">
        <v>1065</v>
      </c>
      <c r="B258" s="5">
        <v>28003055</v>
      </c>
      <c r="C258" s="3" t="s">
        <v>1068</v>
      </c>
      <c r="D258" s="18" t="s">
        <v>180</v>
      </c>
      <c r="E258" s="55">
        <v>5.2181819999999997</v>
      </c>
      <c r="F258" s="55" t="s">
        <v>437</v>
      </c>
      <c r="G258" s="55">
        <v>4.4236639999999996</v>
      </c>
      <c r="H258" s="57">
        <v>1</v>
      </c>
      <c r="I258" s="57">
        <v>1</v>
      </c>
      <c r="J258" s="57">
        <v>1</v>
      </c>
      <c r="K258" s="57">
        <v>1</v>
      </c>
      <c r="L258" s="57">
        <v>1</v>
      </c>
      <c r="M258" s="6">
        <f t="shared" si="14"/>
        <v>4.8209229999999996</v>
      </c>
      <c r="N258" s="1">
        <f t="shared" si="18"/>
        <v>1</v>
      </c>
      <c r="O258" s="68">
        <f t="shared" si="15"/>
        <v>4.8209229999999996</v>
      </c>
      <c r="P258" s="5" t="s">
        <v>1360</v>
      </c>
      <c r="Q258" s="5">
        <v>12</v>
      </c>
      <c r="R258" s="37" t="s">
        <v>1323</v>
      </c>
    </row>
    <row r="259" spans="1:18" ht="17.25" x14ac:dyDescent="0.25">
      <c r="A259" s="3" t="s">
        <v>958</v>
      </c>
      <c r="B259" s="5">
        <v>28013379</v>
      </c>
      <c r="C259" s="3" t="s">
        <v>960</v>
      </c>
      <c r="D259" s="18" t="s">
        <v>677</v>
      </c>
      <c r="E259" s="55">
        <v>4.985455</v>
      </c>
      <c r="F259" s="55" t="s">
        <v>140</v>
      </c>
      <c r="G259" s="55">
        <v>4.7938929999999997</v>
      </c>
      <c r="H259" s="14">
        <v>1</v>
      </c>
      <c r="I259" s="14">
        <v>1</v>
      </c>
      <c r="J259" s="14">
        <v>0.93100000000000005</v>
      </c>
      <c r="K259" s="14">
        <v>1</v>
      </c>
      <c r="L259" s="14">
        <v>1</v>
      </c>
      <c r="M259" s="6">
        <f t="shared" si="14"/>
        <v>4.8896739999999994</v>
      </c>
      <c r="N259" s="1">
        <f t="shared" si="18"/>
        <v>0.98539373412362397</v>
      </c>
      <c r="O259" s="68">
        <f t="shared" si="15"/>
        <v>4.8182541215071959</v>
      </c>
      <c r="P259" s="5" t="s">
        <v>1307</v>
      </c>
      <c r="Q259" s="5">
        <v>28</v>
      </c>
      <c r="R259" s="37" t="s">
        <v>1308</v>
      </c>
    </row>
    <row r="260" spans="1:18" ht="17.25" x14ac:dyDescent="0.25">
      <c r="A260" s="3" t="s">
        <v>242</v>
      </c>
      <c r="B260" s="5">
        <v>28023293</v>
      </c>
      <c r="C260" s="3" t="s">
        <v>426</v>
      </c>
      <c r="D260" s="18" t="s">
        <v>195</v>
      </c>
      <c r="E260" s="55">
        <v>5.2909090000000001</v>
      </c>
      <c r="F260" s="55" t="s">
        <v>427</v>
      </c>
      <c r="G260" s="55">
        <v>4.6526719999999999</v>
      </c>
      <c r="H260" s="57">
        <v>1</v>
      </c>
      <c r="I260" s="57">
        <v>1</v>
      </c>
      <c r="J260" s="57">
        <v>1</v>
      </c>
      <c r="K260" s="57">
        <v>0.93700000000000006</v>
      </c>
      <c r="L260" s="57">
        <v>0.91500000000000004</v>
      </c>
      <c r="M260" s="6">
        <f t="shared" si="14"/>
        <v>4.9717905</v>
      </c>
      <c r="N260" s="1">
        <f t="shared" si="18"/>
        <v>0.96896745414002727</v>
      </c>
      <c r="O260" s="68">
        <f t="shared" si="15"/>
        <v>4.8175031833025734</v>
      </c>
      <c r="P260" s="5" t="s">
        <v>1370</v>
      </c>
      <c r="Q260" s="5">
        <v>39</v>
      </c>
      <c r="R260" s="37" t="s">
        <v>1621</v>
      </c>
    </row>
    <row r="261" spans="1:18" ht="17.25" x14ac:dyDescent="0.25">
      <c r="A261" s="3" t="s">
        <v>1124</v>
      </c>
      <c r="B261" s="5">
        <v>28021304</v>
      </c>
      <c r="C261" s="3" t="s">
        <v>1217</v>
      </c>
      <c r="D261" s="18" t="s">
        <v>1218</v>
      </c>
      <c r="E261" s="55">
        <v>5.1672729999999998</v>
      </c>
      <c r="F261" s="55" t="s">
        <v>326</v>
      </c>
      <c r="G261" s="55">
        <v>4.465649</v>
      </c>
      <c r="H261" s="58">
        <v>1</v>
      </c>
      <c r="I261" s="58">
        <v>1</v>
      </c>
      <c r="J261" s="58">
        <v>1</v>
      </c>
      <c r="K261" s="58">
        <v>1</v>
      </c>
      <c r="L261" s="58">
        <v>1</v>
      </c>
      <c r="M261" s="6">
        <f t="shared" si="14"/>
        <v>4.8164610000000003</v>
      </c>
      <c r="N261" s="1">
        <f t="shared" si="18"/>
        <v>1</v>
      </c>
      <c r="O261" s="68">
        <f t="shared" si="15"/>
        <v>4.8164610000000003</v>
      </c>
      <c r="P261" s="5" t="s">
        <v>1533</v>
      </c>
      <c r="Q261" s="5">
        <v>25</v>
      </c>
      <c r="R261" s="37" t="s">
        <v>1534</v>
      </c>
    </row>
    <row r="262" spans="1:18" ht="17.25" x14ac:dyDescent="0.25">
      <c r="A262" s="3" t="s">
        <v>965</v>
      </c>
      <c r="B262" s="5">
        <v>28013751</v>
      </c>
      <c r="C262" s="3" t="s">
        <v>1040</v>
      </c>
      <c r="D262" s="18" t="s">
        <v>140</v>
      </c>
      <c r="E262" s="55">
        <v>4.9672729999999996</v>
      </c>
      <c r="F262" s="55" t="s">
        <v>267</v>
      </c>
      <c r="G262" s="55">
        <v>4.6641219999999999</v>
      </c>
      <c r="H262" s="57">
        <v>1</v>
      </c>
      <c r="I262" s="57">
        <v>1</v>
      </c>
      <c r="J262" s="57">
        <v>1</v>
      </c>
      <c r="K262" s="57">
        <v>1</v>
      </c>
      <c r="L262" s="57">
        <v>1</v>
      </c>
      <c r="M262" s="6">
        <f t="shared" si="14"/>
        <v>4.8156974999999997</v>
      </c>
      <c r="N262" s="1">
        <f t="shared" si="18"/>
        <v>1</v>
      </c>
      <c r="O262" s="68">
        <f t="shared" si="15"/>
        <v>4.8156974999999997</v>
      </c>
      <c r="P262" s="5" t="s">
        <v>1350</v>
      </c>
      <c r="Q262" s="5">
        <v>17</v>
      </c>
      <c r="R262" s="37" t="s">
        <v>1500</v>
      </c>
    </row>
    <row r="263" spans="1:18" ht="17.25" x14ac:dyDescent="0.25">
      <c r="A263" s="3" t="s">
        <v>678</v>
      </c>
      <c r="B263" s="5">
        <v>28007468</v>
      </c>
      <c r="C263" s="3" t="s">
        <v>743</v>
      </c>
      <c r="D263" s="18" t="s">
        <v>690</v>
      </c>
      <c r="E263" s="55">
        <v>5.1563639999999999</v>
      </c>
      <c r="F263" s="55" t="s">
        <v>744</v>
      </c>
      <c r="G263" s="55">
        <v>4.4618320000000002</v>
      </c>
      <c r="H263" s="57">
        <v>1</v>
      </c>
      <c r="I263" s="57">
        <v>1</v>
      </c>
      <c r="J263" s="57">
        <v>1</v>
      </c>
      <c r="K263" s="57">
        <v>1</v>
      </c>
      <c r="L263" s="57">
        <v>1</v>
      </c>
      <c r="M263" s="6">
        <f t="shared" si="14"/>
        <v>4.8090980000000005</v>
      </c>
      <c r="N263" s="1">
        <f t="shared" si="18"/>
        <v>1</v>
      </c>
      <c r="O263" s="68">
        <f t="shared" si="15"/>
        <v>4.8090980000000005</v>
      </c>
      <c r="P263" s="5" t="s">
        <v>1389</v>
      </c>
      <c r="Q263" s="5">
        <v>21</v>
      </c>
      <c r="R263" s="37" t="s">
        <v>1345</v>
      </c>
    </row>
    <row r="264" spans="1:18" ht="30" x14ac:dyDescent="0.25">
      <c r="A264" s="3" t="s">
        <v>1242</v>
      </c>
      <c r="B264" s="5">
        <v>28001761</v>
      </c>
      <c r="C264" s="13" t="s">
        <v>1273</v>
      </c>
      <c r="D264" s="18" t="s">
        <v>150</v>
      </c>
      <c r="E264" s="55">
        <v>4.9890910000000002</v>
      </c>
      <c r="F264" s="55" t="s">
        <v>328</v>
      </c>
      <c r="G264" s="55">
        <v>4.7022899999999996</v>
      </c>
      <c r="H264" s="57">
        <v>0.97799999999999998</v>
      </c>
      <c r="I264" s="57">
        <v>1</v>
      </c>
      <c r="J264" s="57">
        <v>1</v>
      </c>
      <c r="K264" s="57">
        <v>1</v>
      </c>
      <c r="L264" s="57">
        <v>0.98399999999999999</v>
      </c>
      <c r="M264" s="6">
        <f t="shared" si="14"/>
        <v>4.8456904999999999</v>
      </c>
      <c r="N264" s="1">
        <f t="shared" si="18"/>
        <v>0.99230860604620774</v>
      </c>
      <c r="O264" s="68">
        <f t="shared" si="15"/>
        <v>4.8084203853863512</v>
      </c>
      <c r="P264" s="5" t="s">
        <v>1368</v>
      </c>
      <c r="Q264" s="5">
        <v>40</v>
      </c>
      <c r="R264" s="37" t="s">
        <v>1599</v>
      </c>
    </row>
    <row r="265" spans="1:18" ht="17.25" x14ac:dyDescent="0.25">
      <c r="A265" s="4" t="s">
        <v>80</v>
      </c>
      <c r="B265" s="5">
        <v>28018931</v>
      </c>
      <c r="C265" s="3" t="s">
        <v>14</v>
      </c>
      <c r="D265" s="18" t="s">
        <v>100</v>
      </c>
      <c r="E265" s="55">
        <v>5.0109089999999998</v>
      </c>
      <c r="F265" s="55" t="s">
        <v>197</v>
      </c>
      <c r="G265" s="55">
        <v>4.6946560000000002</v>
      </c>
      <c r="H265" s="57">
        <v>1</v>
      </c>
      <c r="I265" s="57">
        <v>1</v>
      </c>
      <c r="J265" s="57">
        <v>1</v>
      </c>
      <c r="K265" s="57">
        <v>0.96699999999999997</v>
      </c>
      <c r="L265" s="57">
        <v>0.98699999999999999</v>
      </c>
      <c r="M265" s="6">
        <f t="shared" ref="M265:M328" si="19">AVERAGE(E265,G265)</f>
        <v>4.8527825</v>
      </c>
      <c r="N265" s="1">
        <f t="shared" si="18"/>
        <v>0.9906291653372532</v>
      </c>
      <c r="O265" s="68">
        <f t="shared" ref="O265:O328" si="20">M265*N265</f>
        <v>4.8073078775382285</v>
      </c>
      <c r="P265" s="5" t="s">
        <v>1357</v>
      </c>
      <c r="Q265" s="5">
        <v>73</v>
      </c>
      <c r="R265" s="37" t="s">
        <v>1358</v>
      </c>
    </row>
    <row r="266" spans="1:18" ht="17.25" x14ac:dyDescent="0.25">
      <c r="A266" s="3" t="s">
        <v>857</v>
      </c>
      <c r="B266" s="5">
        <v>28031598</v>
      </c>
      <c r="C266" s="3" t="s">
        <v>862</v>
      </c>
      <c r="D266" s="18" t="s">
        <v>863</v>
      </c>
      <c r="E266" s="55">
        <v>4.9490910000000001</v>
      </c>
      <c r="F266" s="55" t="s">
        <v>267</v>
      </c>
      <c r="G266" s="55">
        <v>4.6641219999999999</v>
      </c>
      <c r="H266" s="57"/>
      <c r="I266" s="57"/>
      <c r="J266" s="57"/>
      <c r="K266" s="57">
        <v>1</v>
      </c>
      <c r="L266" s="57">
        <v>1</v>
      </c>
      <c r="M266" s="6">
        <f t="shared" si="19"/>
        <v>4.8066065</v>
      </c>
      <c r="N266" s="1">
        <f>COUNT(H266:L266)/SUM(1/K266,1/L266)</f>
        <v>1</v>
      </c>
      <c r="O266" s="68">
        <f t="shared" si="20"/>
        <v>4.8066065</v>
      </c>
      <c r="P266" s="5" t="s">
        <v>1316</v>
      </c>
      <c r="Q266" s="5">
        <v>16</v>
      </c>
      <c r="R266" s="37" t="s">
        <v>1482</v>
      </c>
    </row>
    <row r="267" spans="1:18" ht="17.25" x14ac:dyDescent="0.25">
      <c r="A267" s="3" t="s">
        <v>1246</v>
      </c>
      <c r="B267" s="5">
        <v>28002822</v>
      </c>
      <c r="C267" s="3" t="s">
        <v>1284</v>
      </c>
      <c r="D267" s="18" t="s">
        <v>1062</v>
      </c>
      <c r="E267" s="55">
        <v>5.0181820000000004</v>
      </c>
      <c r="F267" s="55" t="s">
        <v>366</v>
      </c>
      <c r="G267" s="55">
        <v>4.5916030000000001</v>
      </c>
      <c r="H267" s="57">
        <v>1</v>
      </c>
      <c r="I267" s="57">
        <v>1</v>
      </c>
      <c r="J267" s="57">
        <v>1</v>
      </c>
      <c r="K267" s="57">
        <v>1</v>
      </c>
      <c r="L267" s="57">
        <v>1</v>
      </c>
      <c r="M267" s="6">
        <f t="shared" si="19"/>
        <v>4.8048925000000002</v>
      </c>
      <c r="N267" s="1">
        <f t="shared" ref="N267:N292" si="21">COUNT(H267:L267)/SUM(1/H267,1/I267,1/J267,1/K267,1/L267)</f>
        <v>1</v>
      </c>
      <c r="O267" s="68">
        <f t="shared" si="20"/>
        <v>4.8048925000000002</v>
      </c>
      <c r="P267" s="5" t="s">
        <v>1585</v>
      </c>
      <c r="Q267" s="5">
        <v>51</v>
      </c>
      <c r="R267" s="37" t="s">
        <v>1603</v>
      </c>
    </row>
    <row r="268" spans="1:18" ht="17.25" x14ac:dyDescent="0.25">
      <c r="A268" s="3" t="s">
        <v>958</v>
      </c>
      <c r="B268" s="5">
        <v>28013476</v>
      </c>
      <c r="C268" s="3" t="s">
        <v>961</v>
      </c>
      <c r="D268" s="19" t="s">
        <v>877</v>
      </c>
      <c r="E268" s="55">
        <v>4.96</v>
      </c>
      <c r="F268" s="55" t="s">
        <v>410</v>
      </c>
      <c r="G268" s="55">
        <v>4.6488550000000002</v>
      </c>
      <c r="H268" s="57">
        <v>1</v>
      </c>
      <c r="I268" s="57">
        <v>1</v>
      </c>
      <c r="J268" s="57">
        <v>1</v>
      </c>
      <c r="K268" s="57">
        <v>1</v>
      </c>
      <c r="L268" s="57">
        <v>1</v>
      </c>
      <c r="M268" s="6">
        <f t="shared" si="19"/>
        <v>4.8044275000000001</v>
      </c>
      <c r="N268" s="1">
        <f t="shared" si="21"/>
        <v>1</v>
      </c>
      <c r="O268" s="68">
        <f t="shared" si="20"/>
        <v>4.8044275000000001</v>
      </c>
      <c r="P268" s="5" t="s">
        <v>1331</v>
      </c>
      <c r="Q268" s="5">
        <v>32</v>
      </c>
      <c r="R268" s="37" t="s">
        <v>1411</v>
      </c>
    </row>
    <row r="269" spans="1:18" ht="17.25" x14ac:dyDescent="0.25">
      <c r="A269" s="3" t="s">
        <v>227</v>
      </c>
      <c r="B269" s="5">
        <v>28024834</v>
      </c>
      <c r="C269" s="3" t="s">
        <v>320</v>
      </c>
      <c r="D269" s="18" t="s">
        <v>321</v>
      </c>
      <c r="E269" s="55">
        <v>5.1890910000000003</v>
      </c>
      <c r="F269" s="55" t="s">
        <v>191</v>
      </c>
      <c r="G269" s="55">
        <v>4.6603050000000001</v>
      </c>
      <c r="H269" s="57">
        <v>1</v>
      </c>
      <c r="I269" s="57">
        <v>1</v>
      </c>
      <c r="J269" s="57">
        <v>1</v>
      </c>
      <c r="K269" s="57">
        <v>0.96599999999999997</v>
      </c>
      <c r="L269" s="57">
        <v>0.91700000000000004</v>
      </c>
      <c r="M269" s="6">
        <f t="shared" si="19"/>
        <v>4.9246980000000002</v>
      </c>
      <c r="N269" s="1">
        <f t="shared" si="21"/>
        <v>0.97547476404404299</v>
      </c>
      <c r="O269" s="68">
        <f t="shared" si="20"/>
        <v>4.8039186195381705</v>
      </c>
      <c r="P269" s="5" t="s">
        <v>1310</v>
      </c>
      <c r="Q269" s="5">
        <v>19</v>
      </c>
      <c r="R269" s="37" t="s">
        <v>1459</v>
      </c>
    </row>
    <row r="270" spans="1:18" ht="17.25" x14ac:dyDescent="0.25">
      <c r="A270" s="3" t="s">
        <v>1103</v>
      </c>
      <c r="B270" s="5">
        <v>28025563</v>
      </c>
      <c r="C270" s="3" t="s">
        <v>1147</v>
      </c>
      <c r="D270" s="18" t="s">
        <v>536</v>
      </c>
      <c r="E270" s="55">
        <v>5.08</v>
      </c>
      <c r="F270" s="55" t="s">
        <v>370</v>
      </c>
      <c r="G270" s="55">
        <v>4.5229010000000001</v>
      </c>
      <c r="H270" s="57">
        <v>1</v>
      </c>
      <c r="I270" s="57">
        <v>1</v>
      </c>
      <c r="J270" s="57">
        <v>1</v>
      </c>
      <c r="K270" s="57">
        <v>1</v>
      </c>
      <c r="L270" s="57">
        <v>1</v>
      </c>
      <c r="M270" s="6">
        <f t="shared" si="19"/>
        <v>4.8014504999999996</v>
      </c>
      <c r="N270" s="1">
        <f t="shared" si="21"/>
        <v>1</v>
      </c>
      <c r="O270" s="68">
        <f t="shared" si="20"/>
        <v>4.8014504999999996</v>
      </c>
      <c r="P270" s="5" t="s">
        <v>1316</v>
      </c>
      <c r="Q270" s="5">
        <v>16</v>
      </c>
      <c r="R270" s="37" t="s">
        <v>1482</v>
      </c>
    </row>
    <row r="271" spans="1:18" ht="17.25" x14ac:dyDescent="0.25">
      <c r="A271" s="3" t="s">
        <v>1063</v>
      </c>
      <c r="B271" s="5">
        <v>28013590</v>
      </c>
      <c r="C271" s="3" t="s">
        <v>1079</v>
      </c>
      <c r="D271" s="18" t="s">
        <v>157</v>
      </c>
      <c r="E271" s="55">
        <v>4.7963639999999996</v>
      </c>
      <c r="F271" s="55" t="s">
        <v>451</v>
      </c>
      <c r="G271" s="55">
        <v>4.8053439999999998</v>
      </c>
      <c r="H271" s="57">
        <v>1</v>
      </c>
      <c r="I271" s="57">
        <v>1</v>
      </c>
      <c r="J271" s="57">
        <v>1</v>
      </c>
      <c r="K271" s="57">
        <v>1</v>
      </c>
      <c r="L271" s="57">
        <v>1</v>
      </c>
      <c r="M271" s="6">
        <f t="shared" si="19"/>
        <v>4.8008539999999993</v>
      </c>
      <c r="N271" s="1">
        <f t="shared" si="21"/>
        <v>1</v>
      </c>
      <c r="O271" s="68">
        <f t="shared" si="20"/>
        <v>4.8008539999999993</v>
      </c>
      <c r="P271" s="5" t="s">
        <v>1478</v>
      </c>
      <c r="Q271" s="5">
        <v>13</v>
      </c>
      <c r="R271" s="37" t="s">
        <v>1346</v>
      </c>
    </row>
    <row r="272" spans="1:18" ht="17.25" x14ac:dyDescent="0.25">
      <c r="A272" s="3" t="s">
        <v>1109</v>
      </c>
      <c r="B272" s="5">
        <v>28020960</v>
      </c>
      <c r="C272" s="3" t="s">
        <v>1194</v>
      </c>
      <c r="D272" s="18" t="s">
        <v>580</v>
      </c>
      <c r="E272" s="55">
        <v>5.0072729999999996</v>
      </c>
      <c r="F272" s="55" t="s">
        <v>234</v>
      </c>
      <c r="G272" s="55">
        <v>4.5877860000000004</v>
      </c>
      <c r="H272" s="58">
        <v>1</v>
      </c>
      <c r="I272" s="58">
        <v>1</v>
      </c>
      <c r="J272" s="58">
        <v>1</v>
      </c>
      <c r="K272" s="58">
        <v>1</v>
      </c>
      <c r="L272" s="58">
        <v>1</v>
      </c>
      <c r="M272" s="6">
        <f t="shared" si="19"/>
        <v>4.7975294999999996</v>
      </c>
      <c r="N272" s="1">
        <f t="shared" si="21"/>
        <v>1</v>
      </c>
      <c r="O272" s="68">
        <f t="shared" si="20"/>
        <v>4.7975294999999996</v>
      </c>
      <c r="P272" s="5" t="s">
        <v>1376</v>
      </c>
      <c r="Q272" s="5">
        <v>49</v>
      </c>
      <c r="R272" s="37" t="s">
        <v>1410</v>
      </c>
    </row>
    <row r="273" spans="1:18" ht="17.25" x14ac:dyDescent="0.25">
      <c r="A273" s="3" t="s">
        <v>457</v>
      </c>
      <c r="B273" s="5">
        <v>28024044</v>
      </c>
      <c r="C273" s="12" t="s">
        <v>465</v>
      </c>
      <c r="D273" s="18" t="s">
        <v>201</v>
      </c>
      <c r="E273" s="55">
        <v>5.12</v>
      </c>
      <c r="F273" s="55" t="s">
        <v>466</v>
      </c>
      <c r="G273" s="55">
        <v>4.4732820000000002</v>
      </c>
      <c r="H273" s="57">
        <v>1</v>
      </c>
      <c r="I273" s="57">
        <v>1</v>
      </c>
      <c r="J273" s="57">
        <v>1</v>
      </c>
      <c r="K273" s="57">
        <v>1</v>
      </c>
      <c r="L273" s="57">
        <v>1</v>
      </c>
      <c r="M273" s="6">
        <f t="shared" si="19"/>
        <v>4.7966410000000002</v>
      </c>
      <c r="N273" s="1">
        <f t="shared" si="21"/>
        <v>1</v>
      </c>
      <c r="O273" s="68">
        <f t="shared" si="20"/>
        <v>4.7966410000000002</v>
      </c>
      <c r="P273" s="5" t="s">
        <v>1449</v>
      </c>
      <c r="Q273" s="5">
        <v>15</v>
      </c>
      <c r="R273" s="37" t="s">
        <v>1450</v>
      </c>
    </row>
    <row r="274" spans="1:18" ht="17.25" x14ac:dyDescent="0.25">
      <c r="A274" s="3" t="s">
        <v>508</v>
      </c>
      <c r="B274" s="5">
        <v>28030206</v>
      </c>
      <c r="C274" s="3" t="s">
        <v>613</v>
      </c>
      <c r="D274" s="18" t="s">
        <v>614</v>
      </c>
      <c r="E274" s="55">
        <v>4.9054549999999999</v>
      </c>
      <c r="F274" s="55" t="s">
        <v>615</v>
      </c>
      <c r="G274" s="55">
        <v>4.6870229999999999</v>
      </c>
      <c r="H274" s="58">
        <v>1</v>
      </c>
      <c r="I274" s="58">
        <v>1</v>
      </c>
      <c r="J274" s="58">
        <v>1</v>
      </c>
      <c r="K274" s="58">
        <v>1</v>
      </c>
      <c r="L274" s="58">
        <v>1</v>
      </c>
      <c r="M274" s="6">
        <f t="shared" si="19"/>
        <v>4.7962389999999999</v>
      </c>
      <c r="N274" s="1">
        <f t="shared" si="21"/>
        <v>1</v>
      </c>
      <c r="O274" s="68">
        <f t="shared" si="20"/>
        <v>4.7962389999999999</v>
      </c>
      <c r="P274" s="5" t="s">
        <v>1455</v>
      </c>
      <c r="Q274" s="5">
        <v>12</v>
      </c>
      <c r="R274" s="37" t="s">
        <v>1467</v>
      </c>
    </row>
    <row r="275" spans="1:18" ht="17.25" x14ac:dyDescent="0.25">
      <c r="A275" s="3" t="s">
        <v>469</v>
      </c>
      <c r="B275" s="5">
        <v>28024281</v>
      </c>
      <c r="C275" s="3" t="s">
        <v>475</v>
      </c>
      <c r="D275" s="18" t="s">
        <v>195</v>
      </c>
      <c r="E275" s="55">
        <v>5.2909090000000001</v>
      </c>
      <c r="F275" s="55" t="s">
        <v>476</v>
      </c>
      <c r="G275" s="55">
        <v>4.5190840000000003</v>
      </c>
      <c r="H275" s="57">
        <v>1</v>
      </c>
      <c r="I275" s="57">
        <v>1</v>
      </c>
      <c r="J275" s="57">
        <v>1</v>
      </c>
      <c r="K275" s="57">
        <v>0.95699999999999996</v>
      </c>
      <c r="L275" s="57">
        <v>0.93500000000000005</v>
      </c>
      <c r="M275" s="6">
        <f t="shared" si="19"/>
        <v>4.9049965000000002</v>
      </c>
      <c r="N275" s="1">
        <f t="shared" si="21"/>
        <v>0.97762207506579968</v>
      </c>
      <c r="O275" s="68">
        <f t="shared" si="20"/>
        <v>4.7952328565204851</v>
      </c>
      <c r="P275" s="5" t="s">
        <v>1363</v>
      </c>
      <c r="Q275" s="5">
        <v>26</v>
      </c>
      <c r="R275" s="37" t="s">
        <v>1364</v>
      </c>
    </row>
    <row r="276" spans="1:18" ht="17.25" x14ac:dyDescent="0.25">
      <c r="A276" s="3" t="s">
        <v>526</v>
      </c>
      <c r="B276" s="5">
        <v>28010590</v>
      </c>
      <c r="C276" s="3" t="s">
        <v>649</v>
      </c>
      <c r="D276" s="18" t="s">
        <v>174</v>
      </c>
      <c r="E276" s="55">
        <v>5.014545</v>
      </c>
      <c r="F276" s="55" t="s">
        <v>650</v>
      </c>
      <c r="G276" s="55">
        <v>4.568702</v>
      </c>
      <c r="H276" s="58">
        <v>1</v>
      </c>
      <c r="I276" s="58">
        <v>1</v>
      </c>
      <c r="J276" s="58">
        <v>1</v>
      </c>
      <c r="K276" s="58">
        <v>1</v>
      </c>
      <c r="L276" s="58">
        <v>1</v>
      </c>
      <c r="M276" s="6">
        <f t="shared" si="19"/>
        <v>4.7916235</v>
      </c>
      <c r="N276" s="1">
        <f t="shared" si="21"/>
        <v>1</v>
      </c>
      <c r="O276" s="68">
        <f t="shared" si="20"/>
        <v>4.7916235</v>
      </c>
      <c r="P276" s="5" t="s">
        <v>1399</v>
      </c>
      <c r="Q276" s="5">
        <v>15</v>
      </c>
      <c r="R276" s="37" t="s">
        <v>1460</v>
      </c>
    </row>
    <row r="277" spans="1:18" ht="17.25" x14ac:dyDescent="0.25">
      <c r="A277" s="3" t="s">
        <v>1124</v>
      </c>
      <c r="B277" s="5">
        <v>28021576</v>
      </c>
      <c r="C277" s="3" t="s">
        <v>1229</v>
      </c>
      <c r="D277" s="18" t="s">
        <v>877</v>
      </c>
      <c r="E277" s="55">
        <v>4.96</v>
      </c>
      <c r="F277" s="55" t="s">
        <v>157</v>
      </c>
      <c r="G277" s="55">
        <v>4.6145040000000002</v>
      </c>
      <c r="H277" s="58">
        <v>1</v>
      </c>
      <c r="I277" s="58">
        <v>1</v>
      </c>
      <c r="J277" s="58">
        <v>1</v>
      </c>
      <c r="K277" s="58">
        <v>1</v>
      </c>
      <c r="L277" s="58">
        <v>1</v>
      </c>
      <c r="M277" s="6">
        <f t="shared" si="19"/>
        <v>4.7872520000000005</v>
      </c>
      <c r="N277" s="1">
        <f t="shared" si="21"/>
        <v>1</v>
      </c>
      <c r="O277" s="68">
        <f t="shared" si="20"/>
        <v>4.7872520000000005</v>
      </c>
      <c r="P277" s="5" t="s">
        <v>1539</v>
      </c>
      <c r="Q277" s="5">
        <v>60</v>
      </c>
      <c r="R277" s="37" t="s">
        <v>1349</v>
      </c>
    </row>
    <row r="278" spans="1:18" ht="17.25" x14ac:dyDescent="0.25">
      <c r="A278" s="3" t="s">
        <v>469</v>
      </c>
      <c r="B278" s="5">
        <v>28024176</v>
      </c>
      <c r="C278" s="3" t="s">
        <v>474</v>
      </c>
      <c r="D278" s="18" t="s">
        <v>92</v>
      </c>
      <c r="E278" s="55">
        <v>5.4363640000000002</v>
      </c>
      <c r="F278" s="55" t="s">
        <v>189</v>
      </c>
      <c r="G278" s="55">
        <v>4.3473280000000001</v>
      </c>
      <c r="H278" s="57">
        <v>1</v>
      </c>
      <c r="I278" s="57">
        <v>1</v>
      </c>
      <c r="J278" s="57">
        <v>1</v>
      </c>
      <c r="K278" s="57">
        <v>1</v>
      </c>
      <c r="L278" s="57">
        <v>0.9</v>
      </c>
      <c r="M278" s="6">
        <f t="shared" si="19"/>
        <v>4.8918460000000001</v>
      </c>
      <c r="N278" s="1">
        <f t="shared" si="21"/>
        <v>0.97826086956521752</v>
      </c>
      <c r="O278" s="68">
        <f t="shared" si="20"/>
        <v>4.785501521739131</v>
      </c>
      <c r="P278" s="5" t="s">
        <v>1360</v>
      </c>
      <c r="Q278" s="5">
        <v>8</v>
      </c>
      <c r="R278" s="37" t="s">
        <v>1384</v>
      </c>
    </row>
    <row r="279" spans="1:18" ht="17.25" x14ac:dyDescent="0.25">
      <c r="A279" s="4" t="s">
        <v>80</v>
      </c>
      <c r="B279" s="5">
        <v>28031954</v>
      </c>
      <c r="C279" s="3" t="s">
        <v>73</v>
      </c>
      <c r="D279" s="18" t="s">
        <v>151</v>
      </c>
      <c r="E279" s="55">
        <v>5.1127269999999996</v>
      </c>
      <c r="F279" s="55" t="s">
        <v>182</v>
      </c>
      <c r="G279" s="55">
        <v>4.5152669999999997</v>
      </c>
      <c r="H279" s="57">
        <v>1</v>
      </c>
      <c r="I279" s="57">
        <v>1</v>
      </c>
      <c r="J279" s="57">
        <v>1</v>
      </c>
      <c r="K279" s="57">
        <v>0.99299999999999999</v>
      </c>
      <c r="L279" s="57">
        <v>0.97399999999999998</v>
      </c>
      <c r="M279" s="6">
        <f t="shared" si="19"/>
        <v>4.8139969999999996</v>
      </c>
      <c r="N279" s="1">
        <f t="shared" si="21"/>
        <v>0.99329656123203924</v>
      </c>
      <c r="O279" s="68">
        <f t="shared" si="20"/>
        <v>4.7817266658813526</v>
      </c>
      <c r="P279" s="5" t="s">
        <v>1409</v>
      </c>
      <c r="Q279" s="5">
        <v>108</v>
      </c>
      <c r="R279" s="37" t="s">
        <v>1410</v>
      </c>
    </row>
    <row r="280" spans="1:18" ht="17.25" x14ac:dyDescent="0.25">
      <c r="A280" s="3" t="s">
        <v>227</v>
      </c>
      <c r="B280" s="5">
        <v>28025032</v>
      </c>
      <c r="C280" s="3" t="s">
        <v>233</v>
      </c>
      <c r="D280" s="18" t="s">
        <v>134</v>
      </c>
      <c r="E280" s="55">
        <v>4.974545</v>
      </c>
      <c r="F280" s="55" t="s">
        <v>234</v>
      </c>
      <c r="G280" s="55">
        <v>4.5877860000000004</v>
      </c>
      <c r="H280" s="14">
        <v>1</v>
      </c>
      <c r="I280" s="14">
        <v>1</v>
      </c>
      <c r="J280" s="14">
        <v>1</v>
      </c>
      <c r="K280" s="14">
        <v>1</v>
      </c>
      <c r="L280" s="14">
        <v>1</v>
      </c>
      <c r="M280" s="6">
        <f t="shared" si="19"/>
        <v>4.7811655000000002</v>
      </c>
      <c r="N280" s="1">
        <f t="shared" si="21"/>
        <v>1</v>
      </c>
      <c r="O280" s="68">
        <f t="shared" si="20"/>
        <v>4.7811655000000002</v>
      </c>
      <c r="P280" s="5" t="s">
        <v>1316</v>
      </c>
      <c r="Q280" s="5">
        <v>16</v>
      </c>
      <c r="R280" s="37" t="s">
        <v>1482</v>
      </c>
    </row>
    <row r="281" spans="1:18" ht="17.25" x14ac:dyDescent="0.25">
      <c r="A281" s="3" t="s">
        <v>772</v>
      </c>
      <c r="B281" s="5">
        <v>28008340</v>
      </c>
      <c r="C281" s="3" t="s">
        <v>777</v>
      </c>
      <c r="D281" s="18" t="s">
        <v>761</v>
      </c>
      <c r="E281" s="55">
        <v>4.8618180000000004</v>
      </c>
      <c r="F281" s="55" t="s">
        <v>754</v>
      </c>
      <c r="G281" s="55">
        <v>4.6984729999999999</v>
      </c>
      <c r="H281" s="57">
        <v>1</v>
      </c>
      <c r="I281" s="57">
        <v>1</v>
      </c>
      <c r="J281" s="57">
        <v>1</v>
      </c>
      <c r="K281" s="57">
        <v>1</v>
      </c>
      <c r="L281" s="57">
        <v>1</v>
      </c>
      <c r="M281" s="6">
        <f t="shared" si="19"/>
        <v>4.7801454999999997</v>
      </c>
      <c r="N281" s="1">
        <f t="shared" si="21"/>
        <v>1</v>
      </c>
      <c r="O281" s="68">
        <f t="shared" si="20"/>
        <v>4.7801454999999997</v>
      </c>
      <c r="P281" s="5" t="s">
        <v>1365</v>
      </c>
      <c r="Q281" s="5">
        <v>13</v>
      </c>
      <c r="R281" s="37" t="s">
        <v>1475</v>
      </c>
    </row>
    <row r="282" spans="1:18" ht="17.25" x14ac:dyDescent="0.25">
      <c r="A282" s="3" t="s">
        <v>1242</v>
      </c>
      <c r="B282" s="5">
        <v>28001842</v>
      </c>
      <c r="C282" s="3" t="s">
        <v>1274</v>
      </c>
      <c r="D282" s="18" t="s">
        <v>328</v>
      </c>
      <c r="E282" s="55">
        <v>4.88</v>
      </c>
      <c r="F282" s="55" t="s">
        <v>880</v>
      </c>
      <c r="G282" s="55">
        <v>4.6717560000000002</v>
      </c>
      <c r="H282" s="57">
        <v>1</v>
      </c>
      <c r="I282" s="57">
        <v>1</v>
      </c>
      <c r="J282" s="57">
        <v>1</v>
      </c>
      <c r="K282" s="57">
        <v>1</v>
      </c>
      <c r="L282" s="57">
        <v>1</v>
      </c>
      <c r="M282" s="6">
        <f t="shared" si="19"/>
        <v>4.7758780000000005</v>
      </c>
      <c r="N282" s="1">
        <f t="shared" si="21"/>
        <v>1</v>
      </c>
      <c r="O282" s="68">
        <f t="shared" si="20"/>
        <v>4.7758780000000005</v>
      </c>
      <c r="P282" s="5" t="s">
        <v>1326</v>
      </c>
      <c r="Q282" s="5">
        <v>24</v>
      </c>
      <c r="R282" s="37" t="s">
        <v>1467</v>
      </c>
    </row>
    <row r="283" spans="1:18" ht="17.25" x14ac:dyDescent="0.25">
      <c r="A283" s="3" t="s">
        <v>1109</v>
      </c>
      <c r="B283" s="5">
        <v>28020499</v>
      </c>
      <c r="C283" s="3" t="s">
        <v>1110</v>
      </c>
      <c r="D283" s="18" t="s">
        <v>136</v>
      </c>
      <c r="E283" s="55">
        <v>5.3854550000000003</v>
      </c>
      <c r="F283" s="55" t="s">
        <v>281</v>
      </c>
      <c r="G283" s="55">
        <v>4.5648850000000003</v>
      </c>
      <c r="H283" s="14">
        <v>1</v>
      </c>
      <c r="I283" s="14">
        <v>1</v>
      </c>
      <c r="J283" s="14">
        <v>0.91400000000000003</v>
      </c>
      <c r="K283" s="14">
        <v>0.94499999999999995</v>
      </c>
      <c r="L283" s="14">
        <v>0.94599999999999995</v>
      </c>
      <c r="M283" s="6">
        <f t="shared" si="19"/>
        <v>4.9751700000000003</v>
      </c>
      <c r="N283" s="1">
        <f t="shared" si="21"/>
        <v>0.95980796204945917</v>
      </c>
      <c r="O283" s="68">
        <f t="shared" si="20"/>
        <v>4.7752077785496079</v>
      </c>
      <c r="P283" s="5" t="s">
        <v>1363</v>
      </c>
      <c r="Q283" s="5">
        <v>24</v>
      </c>
      <c r="R283" s="37" t="s">
        <v>1427</v>
      </c>
    </row>
    <row r="284" spans="1:18" ht="17.25" x14ac:dyDescent="0.25">
      <c r="A284" s="3" t="s">
        <v>438</v>
      </c>
      <c r="B284" s="5">
        <v>28032837</v>
      </c>
      <c r="C284" s="3" t="s">
        <v>455</v>
      </c>
      <c r="D284" s="18" t="s">
        <v>456</v>
      </c>
      <c r="E284" s="55">
        <v>5</v>
      </c>
      <c r="F284" s="55" t="s">
        <v>181</v>
      </c>
      <c r="G284" s="55">
        <v>4.5496179999999997</v>
      </c>
      <c r="H284" s="57">
        <v>1</v>
      </c>
      <c r="I284" s="57">
        <v>1</v>
      </c>
      <c r="J284" s="57">
        <v>1</v>
      </c>
      <c r="K284" s="57">
        <v>1</v>
      </c>
      <c r="L284" s="57">
        <v>1</v>
      </c>
      <c r="M284" s="6">
        <f t="shared" si="19"/>
        <v>4.7748089999999994</v>
      </c>
      <c r="N284" s="1">
        <f t="shared" si="21"/>
        <v>1</v>
      </c>
      <c r="O284" s="68">
        <f t="shared" si="20"/>
        <v>4.7748089999999994</v>
      </c>
      <c r="P284" s="5" t="s">
        <v>1478</v>
      </c>
      <c r="Q284" s="5">
        <v>15</v>
      </c>
      <c r="R284" s="37" t="s">
        <v>1323</v>
      </c>
    </row>
    <row r="285" spans="1:18" ht="17.25" x14ac:dyDescent="0.25">
      <c r="A285" s="3" t="s">
        <v>817</v>
      </c>
      <c r="B285" s="5">
        <v>28014294</v>
      </c>
      <c r="C285" s="3" t="s">
        <v>840</v>
      </c>
      <c r="D285" s="18" t="s">
        <v>169</v>
      </c>
      <c r="E285" s="55">
        <v>4.9927270000000004</v>
      </c>
      <c r="F285" s="55" t="s">
        <v>761</v>
      </c>
      <c r="G285" s="55">
        <v>4.6832060000000002</v>
      </c>
      <c r="H285" s="57">
        <v>1</v>
      </c>
      <c r="I285" s="57">
        <v>1</v>
      </c>
      <c r="J285" s="57">
        <v>1</v>
      </c>
      <c r="K285" s="57">
        <v>1</v>
      </c>
      <c r="L285" s="57">
        <v>0.93600000000000005</v>
      </c>
      <c r="M285" s="6">
        <f t="shared" si="19"/>
        <v>4.8379665000000003</v>
      </c>
      <c r="N285" s="1">
        <f t="shared" si="21"/>
        <v>0.98650927487352447</v>
      </c>
      <c r="O285" s="68">
        <f t="shared" si="20"/>
        <v>4.7726988237774037</v>
      </c>
      <c r="P285" s="5" t="s">
        <v>1344</v>
      </c>
      <c r="Q285" s="5">
        <v>40</v>
      </c>
      <c r="R285" s="37" t="s">
        <v>1460</v>
      </c>
    </row>
    <row r="286" spans="1:18" ht="17.25" x14ac:dyDescent="0.25">
      <c r="A286" s="3" t="s">
        <v>374</v>
      </c>
      <c r="B286" s="5">
        <v>28023102</v>
      </c>
      <c r="C286" s="3" t="s">
        <v>406</v>
      </c>
      <c r="D286" s="18" t="s">
        <v>203</v>
      </c>
      <c r="E286" s="55">
        <v>5.1527269999999996</v>
      </c>
      <c r="F286" s="55" t="s">
        <v>150</v>
      </c>
      <c r="G286" s="55">
        <v>4.8167939999999998</v>
      </c>
      <c r="H286" s="57">
        <v>1</v>
      </c>
      <c r="I286" s="57">
        <v>1</v>
      </c>
      <c r="J286" s="57">
        <v>0.92900000000000005</v>
      </c>
      <c r="K286" s="57">
        <v>0.9</v>
      </c>
      <c r="L286" s="57">
        <v>0.96599999999999997</v>
      </c>
      <c r="M286" s="6">
        <f t="shared" si="19"/>
        <v>4.9847605000000001</v>
      </c>
      <c r="N286" s="1">
        <f t="shared" si="21"/>
        <v>0.95735297631781369</v>
      </c>
      <c r="O286" s="68">
        <f t="shared" si="20"/>
        <v>4.7721753009064729</v>
      </c>
      <c r="P286" s="5" t="s">
        <v>1328</v>
      </c>
      <c r="Q286" s="5">
        <v>22</v>
      </c>
      <c r="R286" s="37" t="s">
        <v>1329</v>
      </c>
    </row>
    <row r="287" spans="1:18" ht="17.25" x14ac:dyDescent="0.25">
      <c r="A287" s="4" t="s">
        <v>80</v>
      </c>
      <c r="B287" s="5">
        <v>28019415</v>
      </c>
      <c r="C287" s="3" t="s">
        <v>57</v>
      </c>
      <c r="D287" s="18" t="s">
        <v>138</v>
      </c>
      <c r="E287" s="55">
        <v>5.1090910000000003</v>
      </c>
      <c r="F287" s="55" t="s">
        <v>171</v>
      </c>
      <c r="G287" s="55">
        <v>4.4809159999999997</v>
      </c>
      <c r="H287" s="57">
        <v>1</v>
      </c>
      <c r="I287" s="57">
        <v>0.97599999999999998</v>
      </c>
      <c r="J287" s="57">
        <v>1</v>
      </c>
      <c r="K287" s="57">
        <v>1</v>
      </c>
      <c r="L287" s="57">
        <v>1</v>
      </c>
      <c r="M287" s="6">
        <f t="shared" si="19"/>
        <v>4.7950035</v>
      </c>
      <c r="N287" s="1">
        <f t="shared" si="21"/>
        <v>0.99510603588907021</v>
      </c>
      <c r="O287" s="68">
        <f t="shared" si="20"/>
        <v>4.771536924959217</v>
      </c>
      <c r="P287" s="5" t="s">
        <v>1324</v>
      </c>
      <c r="Q287" s="5">
        <v>36</v>
      </c>
      <c r="R287" s="37" t="s">
        <v>1406</v>
      </c>
    </row>
    <row r="288" spans="1:18" ht="17.25" x14ac:dyDescent="0.25">
      <c r="A288" s="4" t="s">
        <v>80</v>
      </c>
      <c r="B288" s="5">
        <v>28031121</v>
      </c>
      <c r="C288" s="3" t="s">
        <v>70</v>
      </c>
      <c r="D288" s="18" t="s">
        <v>149</v>
      </c>
      <c r="E288" s="55">
        <v>5.0618179999999997</v>
      </c>
      <c r="F288" s="55" t="s">
        <v>165</v>
      </c>
      <c r="G288" s="55">
        <v>4.534351</v>
      </c>
      <c r="H288" s="57">
        <v>1</v>
      </c>
      <c r="I288" s="57">
        <v>1</v>
      </c>
      <c r="J288" s="57">
        <v>0.98099999999999998</v>
      </c>
      <c r="K288" s="57">
        <v>1</v>
      </c>
      <c r="L288" s="57">
        <v>0.98799999999999999</v>
      </c>
      <c r="M288" s="6">
        <f t="shared" si="19"/>
        <v>4.7980844999999999</v>
      </c>
      <c r="N288" s="1">
        <f t="shared" si="21"/>
        <v>0.99373672766166521</v>
      </c>
      <c r="O288" s="68">
        <f t="shared" si="20"/>
        <v>4.768032790074157</v>
      </c>
      <c r="P288" s="5" t="s">
        <v>1382</v>
      </c>
      <c r="Q288" s="5">
        <v>47</v>
      </c>
      <c r="R288" s="37" t="s">
        <v>1383</v>
      </c>
    </row>
    <row r="289" spans="1:18" ht="17.25" x14ac:dyDescent="0.25">
      <c r="A289" s="4" t="s">
        <v>80</v>
      </c>
      <c r="B289" s="5">
        <v>28018303</v>
      </c>
      <c r="C289" s="3" t="s">
        <v>38</v>
      </c>
      <c r="D289" s="18" t="s">
        <v>124</v>
      </c>
      <c r="E289" s="55">
        <v>5.1418179999999998</v>
      </c>
      <c r="F289" s="55" t="s">
        <v>157</v>
      </c>
      <c r="G289" s="55">
        <v>4.6145040000000002</v>
      </c>
      <c r="H289" s="57">
        <v>1</v>
      </c>
      <c r="I289" s="57">
        <v>0.94299999999999995</v>
      </c>
      <c r="J289" s="57">
        <v>0.96699999999999997</v>
      </c>
      <c r="K289" s="57">
        <v>0.97699999999999998</v>
      </c>
      <c r="L289" s="57">
        <v>1</v>
      </c>
      <c r="M289" s="6">
        <f t="shared" si="19"/>
        <v>4.8781610000000004</v>
      </c>
      <c r="N289" s="1">
        <f t="shared" si="21"/>
        <v>0.97692254864366113</v>
      </c>
      <c r="O289" s="68">
        <f t="shared" si="20"/>
        <v>4.7655854768141106</v>
      </c>
      <c r="P289" s="5" t="s">
        <v>1324</v>
      </c>
      <c r="Q289" s="5">
        <v>35</v>
      </c>
      <c r="R289" s="37" t="s">
        <v>1425</v>
      </c>
    </row>
    <row r="290" spans="1:18" ht="17.25" x14ac:dyDescent="0.25">
      <c r="A290" s="3" t="s">
        <v>958</v>
      </c>
      <c r="B290" s="5">
        <v>28013441</v>
      </c>
      <c r="C290" s="3" t="s">
        <v>1024</v>
      </c>
      <c r="D290" s="18" t="s">
        <v>353</v>
      </c>
      <c r="E290" s="55">
        <v>5.0763639999999999</v>
      </c>
      <c r="F290" s="55" t="s">
        <v>329</v>
      </c>
      <c r="G290" s="55">
        <v>4.4541979999999999</v>
      </c>
      <c r="H290" s="57">
        <v>1</v>
      </c>
      <c r="I290" s="57">
        <v>1</v>
      </c>
      <c r="J290" s="57">
        <v>1</v>
      </c>
      <c r="K290" s="57">
        <v>1</v>
      </c>
      <c r="L290" s="57">
        <v>1</v>
      </c>
      <c r="M290" s="6">
        <f t="shared" si="19"/>
        <v>4.7652809999999999</v>
      </c>
      <c r="N290" s="1">
        <f t="shared" si="21"/>
        <v>1</v>
      </c>
      <c r="O290" s="68">
        <f t="shared" si="20"/>
        <v>4.7652809999999999</v>
      </c>
      <c r="P290" s="5" t="s">
        <v>1322</v>
      </c>
      <c r="Q290" s="5">
        <v>16</v>
      </c>
      <c r="R290" s="37" t="s">
        <v>1362</v>
      </c>
    </row>
    <row r="291" spans="1:18" ht="17.25" x14ac:dyDescent="0.25">
      <c r="A291" s="3" t="s">
        <v>962</v>
      </c>
      <c r="B291" s="5">
        <v>28015800</v>
      </c>
      <c r="C291" s="3" t="s">
        <v>1031</v>
      </c>
      <c r="D291" s="18" t="s">
        <v>201</v>
      </c>
      <c r="E291" s="55">
        <v>5.12</v>
      </c>
      <c r="F291" s="55" t="s">
        <v>594</v>
      </c>
      <c r="G291" s="55">
        <v>4.4083969999999999</v>
      </c>
      <c r="H291" s="57">
        <v>1</v>
      </c>
      <c r="I291" s="57">
        <v>1</v>
      </c>
      <c r="J291" s="57">
        <v>1</v>
      </c>
      <c r="K291" s="57">
        <v>1</v>
      </c>
      <c r="L291" s="57">
        <v>1</v>
      </c>
      <c r="M291" s="6">
        <f t="shared" si="19"/>
        <v>4.7641985</v>
      </c>
      <c r="N291" s="1">
        <f t="shared" si="21"/>
        <v>1</v>
      </c>
      <c r="O291" s="68">
        <f t="shared" si="20"/>
        <v>4.7641985</v>
      </c>
      <c r="P291" s="5" t="s">
        <v>1455</v>
      </c>
      <c r="Q291" s="5">
        <v>13</v>
      </c>
      <c r="R291" s="37" t="s">
        <v>1323</v>
      </c>
    </row>
    <row r="292" spans="1:18" ht="17.25" x14ac:dyDescent="0.25">
      <c r="A292" s="4" t="s">
        <v>80</v>
      </c>
      <c r="B292" s="5">
        <v>28031687</v>
      </c>
      <c r="C292" s="3" t="s">
        <v>72</v>
      </c>
      <c r="D292" s="18" t="s">
        <v>150</v>
      </c>
      <c r="E292" s="55">
        <v>4.9890910000000002</v>
      </c>
      <c r="F292" s="55" t="s">
        <v>181</v>
      </c>
      <c r="G292" s="55">
        <v>4.5496179999999997</v>
      </c>
      <c r="H292" s="57">
        <v>1</v>
      </c>
      <c r="I292" s="57">
        <v>1</v>
      </c>
      <c r="J292" s="57">
        <v>0.99099999999999999</v>
      </c>
      <c r="K292" s="57">
        <v>1</v>
      </c>
      <c r="L292" s="57">
        <v>1</v>
      </c>
      <c r="M292" s="6">
        <f t="shared" si="19"/>
        <v>4.7693545000000004</v>
      </c>
      <c r="N292" s="1">
        <f t="shared" si="21"/>
        <v>0.99818694601128133</v>
      </c>
      <c r="O292" s="68">
        <f t="shared" si="20"/>
        <v>4.7607074028001621</v>
      </c>
      <c r="P292" s="5" t="s">
        <v>1417</v>
      </c>
      <c r="Q292" s="5">
        <v>117</v>
      </c>
      <c r="R292" s="37" t="s">
        <v>1418</v>
      </c>
    </row>
    <row r="293" spans="1:18" ht="17.25" x14ac:dyDescent="0.25">
      <c r="A293" s="3" t="s">
        <v>489</v>
      </c>
      <c r="B293" s="5">
        <v>28011090</v>
      </c>
      <c r="C293" s="3" t="s">
        <v>538</v>
      </c>
      <c r="D293" s="18" t="s">
        <v>124</v>
      </c>
      <c r="E293" s="55">
        <v>5.1418179999999998</v>
      </c>
      <c r="F293" s="55" t="s">
        <v>366</v>
      </c>
      <c r="G293" s="55">
        <v>4.5916030000000001</v>
      </c>
      <c r="H293" s="57"/>
      <c r="I293" s="57"/>
      <c r="J293" s="57"/>
      <c r="K293" s="57"/>
      <c r="L293" s="57">
        <v>0.97799999999999998</v>
      </c>
      <c r="M293" s="6">
        <f t="shared" si="19"/>
        <v>4.8667104999999999</v>
      </c>
      <c r="N293" s="1">
        <f>COUNT(L293)/SUM(1/L293)</f>
        <v>0.97799999999999998</v>
      </c>
      <c r="O293" s="68">
        <f t="shared" si="20"/>
        <v>4.7596428689999994</v>
      </c>
      <c r="P293" s="5" t="s">
        <v>1530</v>
      </c>
      <c r="Q293" s="5">
        <v>26</v>
      </c>
      <c r="R293" s="37" t="s">
        <v>1630</v>
      </c>
    </row>
    <row r="294" spans="1:18" ht="17.25" x14ac:dyDescent="0.25">
      <c r="A294" s="3" t="s">
        <v>907</v>
      </c>
      <c r="B294" s="5">
        <v>28006100</v>
      </c>
      <c r="C294" s="3" t="s">
        <v>939</v>
      </c>
      <c r="D294" s="18" t="s">
        <v>760</v>
      </c>
      <c r="E294" s="55">
        <v>5.1636360000000003</v>
      </c>
      <c r="F294" s="55" t="s">
        <v>199</v>
      </c>
      <c r="G294" s="55">
        <v>4.3549620000000004</v>
      </c>
      <c r="H294" s="57">
        <v>1</v>
      </c>
      <c r="I294" s="57">
        <v>1</v>
      </c>
      <c r="J294" s="57">
        <v>1</v>
      </c>
      <c r="K294" s="57">
        <v>1</v>
      </c>
      <c r="L294" s="57">
        <v>1</v>
      </c>
      <c r="M294" s="6">
        <f t="shared" si="19"/>
        <v>4.7592990000000004</v>
      </c>
      <c r="N294" s="1">
        <f t="shared" ref="N294:N318" si="22">COUNT(H294:L294)/SUM(1/H294,1/I294,1/J294,1/K294,1/L294)</f>
        <v>1</v>
      </c>
      <c r="O294" s="68">
        <f t="shared" si="20"/>
        <v>4.7592990000000004</v>
      </c>
      <c r="P294" s="5" t="s">
        <v>1399</v>
      </c>
      <c r="Q294" s="5">
        <v>14</v>
      </c>
      <c r="R294" s="37" t="s">
        <v>1332</v>
      </c>
    </row>
    <row r="295" spans="1:18" ht="17.25" x14ac:dyDescent="0.25">
      <c r="A295" s="3" t="s">
        <v>499</v>
      </c>
      <c r="B295" s="5">
        <v>28008979</v>
      </c>
      <c r="C295" s="3" t="s">
        <v>587</v>
      </c>
      <c r="D295" s="18" t="s">
        <v>588</v>
      </c>
      <c r="E295" s="55">
        <v>4.8472730000000004</v>
      </c>
      <c r="F295" s="55" t="s">
        <v>193</v>
      </c>
      <c r="G295" s="55">
        <v>4.7824429999999998</v>
      </c>
      <c r="H295" s="57">
        <v>0.94399999999999995</v>
      </c>
      <c r="I295" s="57">
        <v>1</v>
      </c>
      <c r="J295" s="57">
        <v>1</v>
      </c>
      <c r="K295" s="57">
        <v>1</v>
      </c>
      <c r="L295" s="57">
        <v>1</v>
      </c>
      <c r="M295" s="6">
        <f t="shared" si="19"/>
        <v>4.8148580000000001</v>
      </c>
      <c r="N295" s="1">
        <f t="shared" si="22"/>
        <v>0.9882747068676716</v>
      </c>
      <c r="O295" s="68">
        <f t="shared" si="20"/>
        <v>4.758402378559464</v>
      </c>
      <c r="P295" s="5" t="s">
        <v>1365</v>
      </c>
      <c r="Q295" s="5">
        <v>14</v>
      </c>
      <c r="R295" s="37" t="s">
        <v>1323</v>
      </c>
    </row>
    <row r="296" spans="1:18" ht="17.25" x14ac:dyDescent="0.25">
      <c r="A296" s="4" t="s">
        <v>80</v>
      </c>
      <c r="B296" s="5">
        <v>28029402</v>
      </c>
      <c r="C296" s="3" t="s">
        <v>68</v>
      </c>
      <c r="D296" s="18" t="s">
        <v>147</v>
      </c>
      <c r="E296" s="55">
        <v>4.9709089999999998</v>
      </c>
      <c r="F296" s="55" t="s">
        <v>143</v>
      </c>
      <c r="G296" s="55">
        <v>4.5458020000000001</v>
      </c>
      <c r="H296" s="57">
        <v>1</v>
      </c>
      <c r="I296" s="57">
        <v>1</v>
      </c>
      <c r="J296" s="57">
        <v>1</v>
      </c>
      <c r="K296" s="57">
        <v>1</v>
      </c>
      <c r="L296" s="57">
        <v>1</v>
      </c>
      <c r="M296" s="6">
        <f t="shared" si="19"/>
        <v>4.7583555000000004</v>
      </c>
      <c r="N296" s="1">
        <f t="shared" si="22"/>
        <v>1</v>
      </c>
      <c r="O296" s="68">
        <f t="shared" si="20"/>
        <v>4.7583555000000004</v>
      </c>
      <c r="P296" s="5" t="s">
        <v>1310</v>
      </c>
      <c r="Q296" s="5">
        <v>17</v>
      </c>
      <c r="R296" s="37" t="s">
        <v>1435</v>
      </c>
    </row>
    <row r="297" spans="1:18" ht="17.25" x14ac:dyDescent="0.25">
      <c r="A297" s="3" t="s">
        <v>227</v>
      </c>
      <c r="B297" s="5">
        <v>28024818</v>
      </c>
      <c r="C297" s="3" t="s">
        <v>318</v>
      </c>
      <c r="D297" s="18" t="s">
        <v>319</v>
      </c>
      <c r="E297" s="55">
        <v>4.8363639999999997</v>
      </c>
      <c r="F297" s="55" t="s">
        <v>108</v>
      </c>
      <c r="G297" s="55">
        <v>4.6793889999999996</v>
      </c>
      <c r="H297" s="57">
        <v>1</v>
      </c>
      <c r="I297" s="57">
        <v>1</v>
      </c>
      <c r="J297" s="57">
        <v>1</v>
      </c>
      <c r="K297" s="57">
        <v>1</v>
      </c>
      <c r="L297" s="57">
        <v>1</v>
      </c>
      <c r="M297" s="6">
        <f t="shared" si="19"/>
        <v>4.7578765000000001</v>
      </c>
      <c r="N297" s="1">
        <f t="shared" si="22"/>
        <v>1</v>
      </c>
      <c r="O297" s="68">
        <f t="shared" si="20"/>
        <v>4.7578765000000001</v>
      </c>
      <c r="P297" s="5" t="s">
        <v>1468</v>
      </c>
      <c r="Q297" s="5">
        <v>9</v>
      </c>
      <c r="R297" s="37" t="s">
        <v>1403</v>
      </c>
    </row>
    <row r="298" spans="1:18" ht="17.25" x14ac:dyDescent="0.25">
      <c r="A298" s="3" t="s">
        <v>1124</v>
      </c>
      <c r="B298" s="5">
        <v>28032349</v>
      </c>
      <c r="C298" s="3" t="s">
        <v>1239</v>
      </c>
      <c r="D298" s="18" t="s">
        <v>580</v>
      </c>
      <c r="E298" s="55">
        <v>5.0072729999999996</v>
      </c>
      <c r="F298" s="55" t="s">
        <v>411</v>
      </c>
      <c r="G298" s="55">
        <v>4.5076340000000004</v>
      </c>
      <c r="H298" s="58">
        <v>1</v>
      </c>
      <c r="I298" s="58">
        <v>1</v>
      </c>
      <c r="J298" s="58">
        <v>1</v>
      </c>
      <c r="K298" s="58">
        <v>1</v>
      </c>
      <c r="L298" s="58">
        <v>1</v>
      </c>
      <c r="M298" s="6">
        <f t="shared" si="19"/>
        <v>4.7574535000000004</v>
      </c>
      <c r="N298" s="1">
        <f t="shared" si="22"/>
        <v>1</v>
      </c>
      <c r="O298" s="68">
        <f t="shared" si="20"/>
        <v>4.7574535000000004</v>
      </c>
      <c r="P298" s="5" t="s">
        <v>1354</v>
      </c>
      <c r="Q298" s="5">
        <v>55</v>
      </c>
      <c r="R298" s="37" t="s">
        <v>1355</v>
      </c>
    </row>
    <row r="299" spans="1:18" ht="17.25" x14ac:dyDescent="0.25">
      <c r="A299" s="3" t="s">
        <v>907</v>
      </c>
      <c r="B299" s="5">
        <v>28006321</v>
      </c>
      <c r="C299" s="3" t="s">
        <v>946</v>
      </c>
      <c r="D299" s="18" t="s">
        <v>174</v>
      </c>
      <c r="E299" s="55">
        <v>5.014545</v>
      </c>
      <c r="F299" s="55" t="s">
        <v>910</v>
      </c>
      <c r="G299" s="55">
        <v>4.6259540000000001</v>
      </c>
      <c r="H299" s="57">
        <v>1</v>
      </c>
      <c r="I299" s="57">
        <v>1</v>
      </c>
      <c r="J299" s="57">
        <v>1</v>
      </c>
      <c r="K299" s="57">
        <v>0.93799999999999994</v>
      </c>
      <c r="L299" s="57">
        <v>1</v>
      </c>
      <c r="M299" s="6">
        <f t="shared" si="19"/>
        <v>4.8202495000000001</v>
      </c>
      <c r="N299" s="1">
        <f t="shared" si="22"/>
        <v>0.98695286195286203</v>
      </c>
      <c r="O299" s="68">
        <f t="shared" si="20"/>
        <v>4.7573590393518526</v>
      </c>
      <c r="P299" s="5" t="s">
        <v>1333</v>
      </c>
      <c r="Q299" s="5">
        <v>37</v>
      </c>
      <c r="R299" s="37" t="s">
        <v>1602</v>
      </c>
    </row>
    <row r="300" spans="1:18" ht="17.25" x14ac:dyDescent="0.25">
      <c r="A300" s="3" t="s">
        <v>510</v>
      </c>
      <c r="B300" s="5">
        <v>28033400</v>
      </c>
      <c r="C300" s="3" t="s">
        <v>642</v>
      </c>
      <c r="D300" s="18" t="s">
        <v>162</v>
      </c>
      <c r="E300" s="55">
        <v>5.025455</v>
      </c>
      <c r="F300" s="55" t="s">
        <v>167</v>
      </c>
      <c r="G300" s="55">
        <v>4.7671760000000001</v>
      </c>
      <c r="H300" s="58">
        <v>1</v>
      </c>
      <c r="I300" s="58">
        <v>1</v>
      </c>
      <c r="J300" s="58">
        <v>0.94799999999999995</v>
      </c>
      <c r="K300" s="58">
        <v>0.98099999999999998</v>
      </c>
      <c r="L300" s="58">
        <v>0.93200000000000005</v>
      </c>
      <c r="M300" s="6">
        <f t="shared" si="19"/>
        <v>4.8963155</v>
      </c>
      <c r="N300" s="1">
        <f t="shared" si="22"/>
        <v>0.97140538358814943</v>
      </c>
      <c r="O300" s="68">
        <f t="shared" si="20"/>
        <v>4.7563072364461014</v>
      </c>
      <c r="P300" s="5" t="s">
        <v>1385</v>
      </c>
      <c r="Q300" s="5">
        <v>27</v>
      </c>
      <c r="R300" s="37" t="s">
        <v>1605</v>
      </c>
    </row>
    <row r="301" spans="1:18" ht="17.25" x14ac:dyDescent="0.25">
      <c r="A301" s="3" t="s">
        <v>1242</v>
      </c>
      <c r="B301" s="5">
        <v>28001737</v>
      </c>
      <c r="C301" s="3" t="s">
        <v>1272</v>
      </c>
      <c r="D301" s="18" t="s">
        <v>565</v>
      </c>
      <c r="E301" s="55">
        <v>4.7563639999999996</v>
      </c>
      <c r="F301" s="55" t="s">
        <v>629</v>
      </c>
      <c r="G301" s="55">
        <v>4.7519080000000002</v>
      </c>
      <c r="H301" s="57">
        <v>1</v>
      </c>
      <c r="I301" s="57">
        <v>1</v>
      </c>
      <c r="J301" s="57">
        <v>1</v>
      </c>
      <c r="K301" s="57">
        <v>1</v>
      </c>
      <c r="L301" s="57">
        <v>1</v>
      </c>
      <c r="M301" s="6">
        <f t="shared" si="19"/>
        <v>4.7541359999999999</v>
      </c>
      <c r="N301" s="1">
        <f t="shared" si="22"/>
        <v>1</v>
      </c>
      <c r="O301" s="68">
        <f t="shared" si="20"/>
        <v>4.7541359999999999</v>
      </c>
      <c r="P301" s="5" t="s">
        <v>1301</v>
      </c>
      <c r="Q301" s="5">
        <v>19</v>
      </c>
      <c r="R301" s="37" t="s">
        <v>1448</v>
      </c>
    </row>
    <row r="302" spans="1:18" ht="17.25" x14ac:dyDescent="0.25">
      <c r="A302" s="3" t="s">
        <v>438</v>
      </c>
      <c r="B302" s="5">
        <v>28026152</v>
      </c>
      <c r="C302" s="3" t="s">
        <v>453</v>
      </c>
      <c r="D302" s="18" t="s">
        <v>100</v>
      </c>
      <c r="E302" s="55">
        <v>5.0109089999999998</v>
      </c>
      <c r="F302" s="55" t="s">
        <v>454</v>
      </c>
      <c r="G302" s="55">
        <v>4.4961830000000003</v>
      </c>
      <c r="H302" s="57">
        <v>1</v>
      </c>
      <c r="I302" s="57">
        <v>1</v>
      </c>
      <c r="J302" s="57">
        <v>1</v>
      </c>
      <c r="K302" s="57">
        <v>1</v>
      </c>
      <c r="L302" s="57">
        <v>1</v>
      </c>
      <c r="M302" s="6">
        <f t="shared" si="19"/>
        <v>4.753546</v>
      </c>
      <c r="N302" s="1">
        <f t="shared" si="22"/>
        <v>1</v>
      </c>
      <c r="O302" s="68">
        <f t="shared" si="20"/>
        <v>4.753546</v>
      </c>
      <c r="P302" s="5" t="s">
        <v>1412</v>
      </c>
      <c r="Q302" s="5">
        <v>27</v>
      </c>
      <c r="R302" s="37" t="s">
        <v>1582</v>
      </c>
    </row>
    <row r="303" spans="1:18" ht="17.25" x14ac:dyDescent="0.25">
      <c r="A303" s="4" t="s">
        <v>80</v>
      </c>
      <c r="B303" s="5">
        <v>28021380</v>
      </c>
      <c r="C303" s="3" t="s">
        <v>63</v>
      </c>
      <c r="D303" s="18" t="s">
        <v>142</v>
      </c>
      <c r="E303" s="55">
        <v>5.0363639999999998</v>
      </c>
      <c r="F303" s="55" t="s">
        <v>175</v>
      </c>
      <c r="G303" s="55">
        <v>4.4694659999999997</v>
      </c>
      <c r="H303" s="57">
        <v>1</v>
      </c>
      <c r="I303" s="57">
        <v>1</v>
      </c>
      <c r="J303" s="57">
        <v>1</v>
      </c>
      <c r="K303" s="57">
        <v>1</v>
      </c>
      <c r="L303" s="57">
        <v>1</v>
      </c>
      <c r="M303" s="6">
        <f t="shared" si="19"/>
        <v>4.7529149999999998</v>
      </c>
      <c r="N303" s="1">
        <f t="shared" si="22"/>
        <v>1</v>
      </c>
      <c r="O303" s="68">
        <f t="shared" si="20"/>
        <v>4.7529149999999998</v>
      </c>
      <c r="P303" s="5" t="s">
        <v>1361</v>
      </c>
      <c r="Q303" s="5">
        <v>36</v>
      </c>
      <c r="R303" s="37" t="s">
        <v>1395</v>
      </c>
    </row>
    <row r="304" spans="1:18" ht="17.25" x14ac:dyDescent="0.25">
      <c r="A304" s="3" t="s">
        <v>227</v>
      </c>
      <c r="B304" s="5">
        <v>28024940</v>
      </c>
      <c r="C304" s="3" t="s">
        <v>325</v>
      </c>
      <c r="D304" s="18" t="s">
        <v>90</v>
      </c>
      <c r="E304" s="55">
        <v>5.04</v>
      </c>
      <c r="F304" s="55" t="s">
        <v>326</v>
      </c>
      <c r="G304" s="55">
        <v>4.465649</v>
      </c>
      <c r="H304" s="57">
        <v>1</v>
      </c>
      <c r="I304" s="57">
        <v>1</v>
      </c>
      <c r="J304" s="57">
        <v>1</v>
      </c>
      <c r="K304" s="57">
        <v>1</v>
      </c>
      <c r="L304" s="57">
        <v>1</v>
      </c>
      <c r="M304" s="6">
        <f t="shared" si="19"/>
        <v>4.7528245</v>
      </c>
      <c r="N304" s="1">
        <f t="shared" si="22"/>
        <v>1</v>
      </c>
      <c r="O304" s="68">
        <f t="shared" si="20"/>
        <v>4.7528245</v>
      </c>
      <c r="P304" s="5" t="s">
        <v>1470</v>
      </c>
      <c r="Q304" s="5">
        <v>26</v>
      </c>
      <c r="R304" s="37" t="s">
        <v>1445</v>
      </c>
    </row>
    <row r="305" spans="1:18" ht="17.25" x14ac:dyDescent="0.25">
      <c r="A305" s="3" t="s">
        <v>932</v>
      </c>
      <c r="B305" s="5">
        <v>28001125</v>
      </c>
      <c r="C305" s="3" t="s">
        <v>913</v>
      </c>
      <c r="D305" s="18" t="s">
        <v>142</v>
      </c>
      <c r="E305" s="55">
        <v>5.0363639999999998</v>
      </c>
      <c r="F305" s="55" t="s">
        <v>744</v>
      </c>
      <c r="G305" s="55">
        <v>4.4618320000000002</v>
      </c>
      <c r="H305" s="57">
        <v>1</v>
      </c>
      <c r="I305" s="57">
        <v>1</v>
      </c>
      <c r="J305" s="57">
        <v>1</v>
      </c>
      <c r="K305" s="57">
        <v>1</v>
      </c>
      <c r="L305" s="57">
        <v>1</v>
      </c>
      <c r="M305" s="6">
        <f t="shared" si="19"/>
        <v>4.749098</v>
      </c>
      <c r="N305" s="1">
        <f t="shared" si="22"/>
        <v>1</v>
      </c>
      <c r="O305" s="68">
        <f t="shared" si="20"/>
        <v>4.749098</v>
      </c>
      <c r="P305" s="5" t="s">
        <v>1617</v>
      </c>
      <c r="Q305" s="5">
        <v>46</v>
      </c>
      <c r="R305" s="37" t="s">
        <v>1618</v>
      </c>
    </row>
    <row r="306" spans="1:18" ht="17.25" x14ac:dyDescent="0.25">
      <c r="A306" s="3" t="s">
        <v>1207</v>
      </c>
      <c r="B306" s="5">
        <v>28016831</v>
      </c>
      <c r="C306" s="3" t="s">
        <v>1209</v>
      </c>
      <c r="D306" s="18" t="s">
        <v>311</v>
      </c>
      <c r="E306" s="55">
        <v>5.1454550000000001</v>
      </c>
      <c r="F306" s="55" t="s">
        <v>898</v>
      </c>
      <c r="G306" s="55">
        <v>4.4007630000000004</v>
      </c>
      <c r="H306" s="58">
        <v>1</v>
      </c>
      <c r="I306" s="58">
        <v>0.97399999999999998</v>
      </c>
      <c r="J306" s="58">
        <v>1</v>
      </c>
      <c r="K306" s="58">
        <v>1</v>
      </c>
      <c r="L306" s="58">
        <v>1</v>
      </c>
      <c r="M306" s="6">
        <f t="shared" si="19"/>
        <v>4.7731089999999998</v>
      </c>
      <c r="N306" s="1">
        <f t="shared" si="22"/>
        <v>0.99468954248366015</v>
      </c>
      <c r="O306" s="68">
        <f t="shared" si="20"/>
        <v>4.74776160743464</v>
      </c>
      <c r="P306" s="5" t="s">
        <v>1436</v>
      </c>
      <c r="Q306" s="5">
        <v>29</v>
      </c>
      <c r="R306" s="37" t="s">
        <v>1644</v>
      </c>
    </row>
    <row r="307" spans="1:18" ht="17.25" x14ac:dyDescent="0.25">
      <c r="A307" s="3" t="s">
        <v>965</v>
      </c>
      <c r="B307" s="5">
        <v>28013913</v>
      </c>
      <c r="C307" s="3" t="s">
        <v>970</v>
      </c>
      <c r="D307" s="18" t="s">
        <v>971</v>
      </c>
      <c r="E307" s="55">
        <v>5.0945450000000001</v>
      </c>
      <c r="F307" s="55" t="s">
        <v>454</v>
      </c>
      <c r="G307" s="55">
        <v>4.4961830000000003</v>
      </c>
      <c r="H307" s="57">
        <v>1</v>
      </c>
      <c r="I307" s="57">
        <v>1</v>
      </c>
      <c r="J307" s="57">
        <v>1</v>
      </c>
      <c r="K307" s="57">
        <v>0.98</v>
      </c>
      <c r="L307" s="57">
        <v>0.97099999999999997</v>
      </c>
      <c r="M307" s="6">
        <f t="shared" si="19"/>
        <v>4.7953640000000002</v>
      </c>
      <c r="N307" s="1">
        <f t="shared" si="22"/>
        <v>0.99004523757007246</v>
      </c>
      <c r="O307" s="68">
        <f t="shared" si="20"/>
        <v>4.7476272906149735</v>
      </c>
      <c r="P307" s="5" t="s">
        <v>1376</v>
      </c>
      <c r="Q307" s="5">
        <v>62</v>
      </c>
      <c r="R307" s="37" t="s">
        <v>1442</v>
      </c>
    </row>
    <row r="308" spans="1:18" ht="17.25" x14ac:dyDescent="0.25">
      <c r="A308" s="3" t="s">
        <v>787</v>
      </c>
      <c r="B308" s="5">
        <v>28004612</v>
      </c>
      <c r="C308" s="3" t="s">
        <v>788</v>
      </c>
      <c r="D308" s="18" t="s">
        <v>789</v>
      </c>
      <c r="E308" s="55">
        <v>5.0509089999999999</v>
      </c>
      <c r="F308" s="55" t="s">
        <v>790</v>
      </c>
      <c r="G308" s="55">
        <v>4.4427479999999999</v>
      </c>
      <c r="H308" s="57">
        <v>1</v>
      </c>
      <c r="I308" s="57">
        <v>1</v>
      </c>
      <c r="J308" s="57">
        <v>1</v>
      </c>
      <c r="K308" s="57">
        <v>1</v>
      </c>
      <c r="L308" s="57">
        <v>1</v>
      </c>
      <c r="M308" s="6">
        <f t="shared" si="19"/>
        <v>4.7468284999999995</v>
      </c>
      <c r="N308" s="1">
        <f t="shared" si="22"/>
        <v>1</v>
      </c>
      <c r="O308" s="68">
        <f t="shared" si="20"/>
        <v>4.7468284999999995</v>
      </c>
      <c r="P308" s="5" t="s">
        <v>1455</v>
      </c>
      <c r="Q308" s="5">
        <v>12</v>
      </c>
      <c r="R308" s="37" t="s">
        <v>1467</v>
      </c>
    </row>
    <row r="309" spans="1:18" ht="17.25" x14ac:dyDescent="0.25">
      <c r="A309" s="3" t="s">
        <v>1109</v>
      </c>
      <c r="B309" s="5">
        <v>28020561</v>
      </c>
      <c r="C309" s="3" t="s">
        <v>1177</v>
      </c>
      <c r="D309" s="18" t="s">
        <v>639</v>
      </c>
      <c r="E309" s="55">
        <v>5.0836360000000003</v>
      </c>
      <c r="F309" s="55" t="s">
        <v>594</v>
      </c>
      <c r="G309" s="55">
        <v>4.4083969999999999</v>
      </c>
      <c r="H309" s="58">
        <v>1</v>
      </c>
      <c r="I309" s="58">
        <v>1</v>
      </c>
      <c r="J309" s="58">
        <v>1</v>
      </c>
      <c r="K309" s="58">
        <v>1</v>
      </c>
      <c r="L309" s="58">
        <v>1</v>
      </c>
      <c r="M309" s="6">
        <f t="shared" si="19"/>
        <v>4.7460164999999996</v>
      </c>
      <c r="N309" s="1">
        <f t="shared" si="22"/>
        <v>1</v>
      </c>
      <c r="O309" s="68">
        <f t="shared" si="20"/>
        <v>4.7460164999999996</v>
      </c>
      <c r="P309" s="5" t="s">
        <v>1579</v>
      </c>
      <c r="Q309" s="5">
        <v>43</v>
      </c>
      <c r="R309" s="37" t="s">
        <v>1601</v>
      </c>
    </row>
    <row r="310" spans="1:18" ht="17.25" x14ac:dyDescent="0.25">
      <c r="A310" s="4" t="s">
        <v>80</v>
      </c>
      <c r="B310" s="5">
        <v>28018907</v>
      </c>
      <c r="C310" s="3" t="s">
        <v>48</v>
      </c>
      <c r="D310" s="18" t="s">
        <v>129</v>
      </c>
      <c r="E310" s="55">
        <v>5.1781819999999996</v>
      </c>
      <c r="F310" s="55" t="s">
        <v>165</v>
      </c>
      <c r="G310" s="55">
        <v>4.534351</v>
      </c>
      <c r="H310" s="57">
        <v>1</v>
      </c>
      <c r="I310" s="57">
        <v>1</v>
      </c>
      <c r="J310" s="57">
        <v>0.95699999999999996</v>
      </c>
      <c r="K310" s="57">
        <v>1</v>
      </c>
      <c r="L310" s="57">
        <v>0.93100000000000005</v>
      </c>
      <c r="M310" s="6">
        <f t="shared" si="19"/>
        <v>4.8562665000000003</v>
      </c>
      <c r="N310" s="1">
        <f t="shared" si="22"/>
        <v>0.97674450728046924</v>
      </c>
      <c r="O310" s="68">
        <f t="shared" si="20"/>
        <v>4.7433316297651489</v>
      </c>
      <c r="P310" s="5" t="s">
        <v>1307</v>
      </c>
      <c r="Q310" s="5">
        <v>20</v>
      </c>
      <c r="R310" s="37" t="s">
        <v>1384</v>
      </c>
    </row>
    <row r="311" spans="1:18" ht="17.25" x14ac:dyDescent="0.25">
      <c r="A311" s="3" t="s">
        <v>1013</v>
      </c>
      <c r="B311" s="5">
        <v>28005880</v>
      </c>
      <c r="C311" s="3" t="s">
        <v>1014</v>
      </c>
      <c r="D311" s="18" t="s">
        <v>147</v>
      </c>
      <c r="E311" s="55">
        <v>4.9709089999999998</v>
      </c>
      <c r="F311" s="55" t="s">
        <v>182</v>
      </c>
      <c r="G311" s="55">
        <v>4.5152669999999997</v>
      </c>
      <c r="H311" s="57">
        <v>1</v>
      </c>
      <c r="I311" s="57">
        <v>1</v>
      </c>
      <c r="J311" s="57">
        <v>1</v>
      </c>
      <c r="K311" s="57">
        <v>1</v>
      </c>
      <c r="L311" s="57">
        <v>1</v>
      </c>
      <c r="M311" s="6">
        <f t="shared" si="19"/>
        <v>4.7430880000000002</v>
      </c>
      <c r="N311" s="1">
        <f t="shared" si="22"/>
        <v>1</v>
      </c>
      <c r="O311" s="68">
        <f t="shared" si="20"/>
        <v>4.7430880000000002</v>
      </c>
      <c r="P311" s="5" t="s">
        <v>1365</v>
      </c>
      <c r="Q311" s="5">
        <v>13</v>
      </c>
      <c r="R311" s="37" t="s">
        <v>1475</v>
      </c>
    </row>
    <row r="312" spans="1:18" ht="17.25" x14ac:dyDescent="0.25">
      <c r="A312" s="3" t="s">
        <v>667</v>
      </c>
      <c r="B312" s="5">
        <v>28006631</v>
      </c>
      <c r="C312" s="3" t="s">
        <v>695</v>
      </c>
      <c r="D312" s="18" t="s">
        <v>211</v>
      </c>
      <c r="E312" s="55">
        <v>4.92</v>
      </c>
      <c r="F312" s="55" t="s">
        <v>586</v>
      </c>
      <c r="G312" s="55">
        <v>4.5610689999999998</v>
      </c>
      <c r="H312" s="57">
        <v>1</v>
      </c>
      <c r="I312" s="57">
        <v>1</v>
      </c>
      <c r="J312" s="57">
        <v>1</v>
      </c>
      <c r="K312" s="57">
        <v>1</v>
      </c>
      <c r="L312" s="57">
        <v>1</v>
      </c>
      <c r="M312" s="6">
        <f t="shared" si="19"/>
        <v>4.7405344999999999</v>
      </c>
      <c r="N312" s="1">
        <f t="shared" si="22"/>
        <v>1</v>
      </c>
      <c r="O312" s="68">
        <f t="shared" si="20"/>
        <v>4.7405344999999999</v>
      </c>
      <c r="P312" s="5" t="s">
        <v>1533</v>
      </c>
      <c r="Q312" s="5">
        <v>24</v>
      </c>
      <c r="R312" s="37" t="s">
        <v>1411</v>
      </c>
    </row>
    <row r="313" spans="1:18" ht="17.25" x14ac:dyDescent="0.25">
      <c r="A313" s="3" t="s">
        <v>242</v>
      </c>
      <c r="B313" s="5">
        <v>28023374</v>
      </c>
      <c r="C313" s="3" t="s">
        <v>430</v>
      </c>
      <c r="D313" s="18" t="s">
        <v>105</v>
      </c>
      <c r="E313" s="55">
        <v>5.1381819999999996</v>
      </c>
      <c r="F313" s="55" t="s">
        <v>184</v>
      </c>
      <c r="G313" s="55">
        <v>4.4770989999999999</v>
      </c>
      <c r="H313" s="57">
        <v>0.93300000000000005</v>
      </c>
      <c r="I313" s="57">
        <v>1</v>
      </c>
      <c r="J313" s="57">
        <v>1</v>
      </c>
      <c r="K313" s="57">
        <v>1</v>
      </c>
      <c r="L313" s="57">
        <v>1</v>
      </c>
      <c r="M313" s="6">
        <f t="shared" si="19"/>
        <v>4.8076404999999998</v>
      </c>
      <c r="N313" s="1">
        <f t="shared" si="22"/>
        <v>0.98584108199492815</v>
      </c>
      <c r="O313" s="68">
        <f t="shared" si="20"/>
        <v>4.7395695123626371</v>
      </c>
      <c r="P313" s="5" t="s">
        <v>1478</v>
      </c>
      <c r="Q313" s="5">
        <v>14</v>
      </c>
      <c r="R313" s="37" t="s">
        <v>1308</v>
      </c>
    </row>
    <row r="314" spans="1:18" ht="17.25" x14ac:dyDescent="0.25">
      <c r="A314" s="3" t="s">
        <v>239</v>
      </c>
      <c r="B314" s="5">
        <v>28023153</v>
      </c>
      <c r="C314" s="3" t="s">
        <v>240</v>
      </c>
      <c r="D314" s="18" t="s">
        <v>204</v>
      </c>
      <c r="E314" s="55">
        <v>5.0472729999999997</v>
      </c>
      <c r="F314" s="55" t="s">
        <v>241</v>
      </c>
      <c r="G314" s="55">
        <v>4.4274810000000002</v>
      </c>
      <c r="H314" s="57">
        <v>1</v>
      </c>
      <c r="I314" s="57">
        <v>1</v>
      </c>
      <c r="J314" s="57">
        <v>1</v>
      </c>
      <c r="K314" s="57">
        <v>1</v>
      </c>
      <c r="L314" s="57">
        <v>1</v>
      </c>
      <c r="M314" s="6">
        <f t="shared" si="19"/>
        <v>4.7373770000000004</v>
      </c>
      <c r="N314" s="1">
        <f t="shared" si="22"/>
        <v>1</v>
      </c>
      <c r="O314" s="68">
        <f t="shared" si="20"/>
        <v>4.7373770000000004</v>
      </c>
      <c r="P314" s="5" t="s">
        <v>1314</v>
      </c>
      <c r="Q314" s="5">
        <v>26</v>
      </c>
      <c r="R314" s="37" t="s">
        <v>1359</v>
      </c>
    </row>
    <row r="315" spans="1:18" ht="17.25" x14ac:dyDescent="0.25">
      <c r="A315" s="3" t="s">
        <v>1109</v>
      </c>
      <c r="B315" s="5">
        <v>28020553</v>
      </c>
      <c r="C315" s="3" t="s">
        <v>1176</v>
      </c>
      <c r="D315" s="18" t="s">
        <v>169</v>
      </c>
      <c r="E315" s="55">
        <v>4.9927270000000004</v>
      </c>
      <c r="F315" s="55" t="s">
        <v>171</v>
      </c>
      <c r="G315" s="55">
        <v>4.4809159999999997</v>
      </c>
      <c r="H315" s="58">
        <v>1</v>
      </c>
      <c r="I315" s="58">
        <v>1</v>
      </c>
      <c r="J315" s="58">
        <v>1</v>
      </c>
      <c r="K315" s="58">
        <v>1</v>
      </c>
      <c r="L315" s="58">
        <v>1</v>
      </c>
      <c r="M315" s="6">
        <f t="shared" si="19"/>
        <v>4.7368214999999996</v>
      </c>
      <c r="N315" s="1">
        <f t="shared" si="22"/>
        <v>1</v>
      </c>
      <c r="O315" s="68">
        <f t="shared" si="20"/>
        <v>4.7368214999999996</v>
      </c>
      <c r="P315" s="5" t="s">
        <v>1486</v>
      </c>
      <c r="Q315" s="5">
        <v>101</v>
      </c>
      <c r="R315" s="37" t="s">
        <v>1487</v>
      </c>
    </row>
    <row r="316" spans="1:18" ht="17.25" x14ac:dyDescent="0.25">
      <c r="A316" s="3" t="s">
        <v>1109</v>
      </c>
      <c r="B316" s="5">
        <v>28033035</v>
      </c>
      <c r="C316" s="3" t="s">
        <v>1200</v>
      </c>
      <c r="D316" s="18" t="s">
        <v>880</v>
      </c>
      <c r="E316" s="55">
        <v>4.8509089999999997</v>
      </c>
      <c r="F316" s="55" t="s">
        <v>1201</v>
      </c>
      <c r="G316" s="55">
        <v>4.6183209999999999</v>
      </c>
      <c r="H316" s="58">
        <v>1</v>
      </c>
      <c r="I316" s="58">
        <v>1</v>
      </c>
      <c r="J316" s="58">
        <v>1</v>
      </c>
      <c r="K316" s="58">
        <v>1</v>
      </c>
      <c r="L316" s="58">
        <v>1</v>
      </c>
      <c r="M316" s="6">
        <f t="shared" si="19"/>
        <v>4.7346149999999998</v>
      </c>
      <c r="N316" s="1">
        <f t="shared" si="22"/>
        <v>1</v>
      </c>
      <c r="O316" s="68">
        <f t="shared" si="20"/>
        <v>4.7346149999999998</v>
      </c>
      <c r="P316" s="5" t="s">
        <v>1523</v>
      </c>
      <c r="Q316" s="5">
        <v>90</v>
      </c>
      <c r="R316" s="37" t="s">
        <v>1524</v>
      </c>
    </row>
    <row r="317" spans="1:18" ht="17.25" x14ac:dyDescent="0.25">
      <c r="A317" s="3" t="s">
        <v>883</v>
      </c>
      <c r="B317" s="5">
        <v>28030737</v>
      </c>
      <c r="C317" s="3" t="s">
        <v>887</v>
      </c>
      <c r="D317" s="18" t="s">
        <v>760</v>
      </c>
      <c r="E317" s="55">
        <v>5.1636360000000003</v>
      </c>
      <c r="F317" s="55" t="s">
        <v>267</v>
      </c>
      <c r="G317" s="55">
        <v>4.6641219999999999</v>
      </c>
      <c r="H317" s="57">
        <v>1</v>
      </c>
      <c r="I317" s="57">
        <v>1</v>
      </c>
      <c r="J317" s="57">
        <v>1</v>
      </c>
      <c r="K317" s="57">
        <v>0.95499999999999996</v>
      </c>
      <c r="L317" s="57">
        <v>0.875</v>
      </c>
      <c r="M317" s="6">
        <f t="shared" si="19"/>
        <v>4.9138789999999997</v>
      </c>
      <c r="N317" s="1">
        <f t="shared" si="22"/>
        <v>0.96339530191670264</v>
      </c>
      <c r="O317" s="68">
        <f t="shared" si="20"/>
        <v>4.7340079427871444</v>
      </c>
      <c r="P317" s="5" t="s">
        <v>1310</v>
      </c>
      <c r="Q317" s="5">
        <v>18</v>
      </c>
      <c r="R317" s="37" t="s">
        <v>1561</v>
      </c>
    </row>
    <row r="318" spans="1:18" ht="17.25" x14ac:dyDescent="0.25">
      <c r="A318" s="3" t="s">
        <v>508</v>
      </c>
      <c r="B318" s="5">
        <v>28012500</v>
      </c>
      <c r="C318" s="3" t="s">
        <v>609</v>
      </c>
      <c r="D318" s="18" t="s">
        <v>193</v>
      </c>
      <c r="E318" s="55">
        <v>4.9563639999999998</v>
      </c>
      <c r="F318" s="55" t="s">
        <v>206</v>
      </c>
      <c r="G318" s="55">
        <v>4.51145</v>
      </c>
      <c r="H318" s="58">
        <v>1</v>
      </c>
      <c r="I318" s="58">
        <v>1</v>
      </c>
      <c r="J318" s="58">
        <v>1</v>
      </c>
      <c r="K318" s="58">
        <v>1</v>
      </c>
      <c r="L318" s="58">
        <v>1</v>
      </c>
      <c r="M318" s="6">
        <f t="shared" si="19"/>
        <v>4.7339070000000003</v>
      </c>
      <c r="N318" s="1">
        <f t="shared" si="22"/>
        <v>1</v>
      </c>
      <c r="O318" s="68">
        <f t="shared" si="20"/>
        <v>4.7339070000000003</v>
      </c>
      <c r="P318" s="5" t="s">
        <v>1365</v>
      </c>
      <c r="Q318" s="5">
        <v>10</v>
      </c>
      <c r="R318" s="37" t="s">
        <v>1402</v>
      </c>
    </row>
    <row r="319" spans="1:18" ht="17.25" x14ac:dyDescent="0.25">
      <c r="A319" s="3" t="s">
        <v>1122</v>
      </c>
      <c r="B319" s="5">
        <v>28017013</v>
      </c>
      <c r="C319" s="3" t="s">
        <v>1212</v>
      </c>
      <c r="D319" s="18" t="s">
        <v>514</v>
      </c>
      <c r="E319" s="55">
        <v>5.3018179999999999</v>
      </c>
      <c r="F319" s="55" t="s">
        <v>182</v>
      </c>
      <c r="G319" s="55">
        <v>4.5152669999999997</v>
      </c>
      <c r="H319" s="58"/>
      <c r="I319" s="58"/>
      <c r="J319" s="58"/>
      <c r="K319" s="58">
        <v>0.97699999999999998</v>
      </c>
      <c r="L319" s="58">
        <v>0.95099999999999996</v>
      </c>
      <c r="M319" s="6">
        <f t="shared" si="19"/>
        <v>4.9085424999999994</v>
      </c>
      <c r="N319" s="1">
        <f>COUNT(K319:L319)/SUM(1/K319,1/L319)</f>
        <v>0.9638246887966806</v>
      </c>
      <c r="O319" s="68">
        <f t="shared" si="20"/>
        <v>4.73097444750778</v>
      </c>
      <c r="P319" s="5" t="s">
        <v>1352</v>
      </c>
      <c r="Q319" s="5">
        <v>27</v>
      </c>
      <c r="R319" s="37" t="s">
        <v>1612</v>
      </c>
    </row>
    <row r="320" spans="1:18" ht="17.25" x14ac:dyDescent="0.25">
      <c r="A320" s="3" t="s">
        <v>1051</v>
      </c>
      <c r="B320" s="5">
        <v>28016130</v>
      </c>
      <c r="C320" s="3" t="s">
        <v>1052</v>
      </c>
      <c r="D320" s="18" t="s">
        <v>204</v>
      </c>
      <c r="E320" s="55">
        <v>5.0472729999999997</v>
      </c>
      <c r="F320" s="55" t="s">
        <v>278</v>
      </c>
      <c r="G320" s="55">
        <v>4.4122139999999996</v>
      </c>
      <c r="H320" s="57"/>
      <c r="I320" s="57">
        <v>1</v>
      </c>
      <c r="J320" s="57">
        <v>1</v>
      </c>
      <c r="K320" s="57">
        <v>1</v>
      </c>
      <c r="L320" s="57">
        <v>1</v>
      </c>
      <c r="M320" s="6">
        <f t="shared" si="19"/>
        <v>4.7297434999999997</v>
      </c>
      <c r="N320" s="1">
        <f>COUNT(H320:L320)/SUM(1/I320,1/J320,1/K320,1/L320)</f>
        <v>1</v>
      </c>
      <c r="O320" s="68">
        <f t="shared" si="20"/>
        <v>4.7297434999999997</v>
      </c>
      <c r="P320" s="5" t="s">
        <v>1366</v>
      </c>
      <c r="Q320" s="5">
        <v>34</v>
      </c>
      <c r="R320" s="37" t="s">
        <v>1635</v>
      </c>
    </row>
    <row r="321" spans="1:18" ht="17.25" x14ac:dyDescent="0.25">
      <c r="A321" s="3" t="s">
        <v>1109</v>
      </c>
      <c r="B321" s="5">
        <v>28020979</v>
      </c>
      <c r="C321" s="3" t="s">
        <v>1116</v>
      </c>
      <c r="D321" s="18" t="s">
        <v>134</v>
      </c>
      <c r="E321" s="55">
        <v>4.974545</v>
      </c>
      <c r="F321" s="55" t="s">
        <v>544</v>
      </c>
      <c r="G321" s="55">
        <v>4.6221370000000004</v>
      </c>
      <c r="H321" s="57">
        <v>1</v>
      </c>
      <c r="I321" s="57">
        <v>0.98399999999999999</v>
      </c>
      <c r="J321" s="57">
        <v>0.98</v>
      </c>
      <c r="K321" s="57">
        <v>0.97499999999999998</v>
      </c>
      <c r="L321" s="57">
        <v>0.98799999999999999</v>
      </c>
      <c r="M321" s="6">
        <f t="shared" si="19"/>
        <v>4.7983410000000006</v>
      </c>
      <c r="N321" s="1">
        <f t="shared" ref="N321:N327" si="23">COUNT(H321:L321)/SUM(1/H321,1/I321,1/J321,1/K321,1/L321)</f>
        <v>0.98532746885699374</v>
      </c>
      <c r="O321" s="68">
        <f t="shared" si="20"/>
        <v>4.7279371922427371</v>
      </c>
      <c r="P321" s="5" t="s">
        <v>1440</v>
      </c>
      <c r="Q321" s="5">
        <v>65</v>
      </c>
      <c r="R321" s="37" t="s">
        <v>1441</v>
      </c>
    </row>
    <row r="322" spans="1:18" ht="17.25" x14ac:dyDescent="0.25">
      <c r="A322" s="3" t="s">
        <v>526</v>
      </c>
      <c r="B322" s="5">
        <v>28072413</v>
      </c>
      <c r="C322" s="3" t="s">
        <v>666</v>
      </c>
      <c r="D322" s="18" t="s">
        <v>331</v>
      </c>
      <c r="E322" s="55">
        <v>4.9018179999999996</v>
      </c>
      <c r="F322" s="55" t="s">
        <v>120</v>
      </c>
      <c r="G322" s="55">
        <v>4.6335879999999996</v>
      </c>
      <c r="H322" s="58">
        <v>1</v>
      </c>
      <c r="I322" s="58">
        <v>1</v>
      </c>
      <c r="J322" s="58">
        <v>1</v>
      </c>
      <c r="K322" s="58">
        <v>1</v>
      </c>
      <c r="L322" s="58">
        <v>0.95699999999999996</v>
      </c>
      <c r="M322" s="6">
        <f t="shared" si="19"/>
        <v>4.7677029999999991</v>
      </c>
      <c r="N322" s="1">
        <f t="shared" si="23"/>
        <v>0.99109362054681016</v>
      </c>
      <c r="O322" s="68">
        <f t="shared" si="20"/>
        <v>4.7252400279618874</v>
      </c>
      <c r="P322" s="5" t="s">
        <v>1344</v>
      </c>
      <c r="Q322" s="5">
        <v>30</v>
      </c>
      <c r="R322" s="37" t="s">
        <v>1503</v>
      </c>
    </row>
    <row r="323" spans="1:18" ht="17.25" x14ac:dyDescent="0.25">
      <c r="A323" s="3" t="s">
        <v>526</v>
      </c>
      <c r="B323" s="5">
        <v>28010680</v>
      </c>
      <c r="C323" s="3" t="s">
        <v>653</v>
      </c>
      <c r="D323" s="18" t="s">
        <v>580</v>
      </c>
      <c r="E323" s="55">
        <v>5.0072729999999996</v>
      </c>
      <c r="F323" s="55" t="s">
        <v>170</v>
      </c>
      <c r="G323" s="55">
        <v>4.5801530000000001</v>
      </c>
      <c r="H323" s="58">
        <v>1</v>
      </c>
      <c r="I323" s="58">
        <v>1</v>
      </c>
      <c r="J323" s="58">
        <v>1</v>
      </c>
      <c r="K323" s="58">
        <v>1</v>
      </c>
      <c r="L323" s="58">
        <v>0.93200000000000005</v>
      </c>
      <c r="M323" s="6">
        <f t="shared" si="19"/>
        <v>4.7937130000000003</v>
      </c>
      <c r="N323" s="1">
        <f t="shared" si="23"/>
        <v>0.98561759729272425</v>
      </c>
      <c r="O323" s="68">
        <f t="shared" si="20"/>
        <v>4.7247678891708977</v>
      </c>
      <c r="P323" s="5" t="s">
        <v>1463</v>
      </c>
      <c r="Q323" s="5">
        <v>52</v>
      </c>
      <c r="R323" s="37" t="s">
        <v>1464</v>
      </c>
    </row>
    <row r="324" spans="1:18" ht="17.25" x14ac:dyDescent="0.25">
      <c r="A324" s="3" t="s">
        <v>1109</v>
      </c>
      <c r="B324" s="5">
        <v>28020650</v>
      </c>
      <c r="C324" s="3" t="s">
        <v>1186</v>
      </c>
      <c r="D324" s="18" t="s">
        <v>1187</v>
      </c>
      <c r="E324" s="55">
        <v>5.381818</v>
      </c>
      <c r="F324" s="55" t="s">
        <v>346</v>
      </c>
      <c r="G324" s="55">
        <v>4.2328239999999999</v>
      </c>
      <c r="H324" s="58">
        <v>1</v>
      </c>
      <c r="I324" s="58">
        <v>1</v>
      </c>
      <c r="J324" s="58">
        <v>1</v>
      </c>
      <c r="K324" s="58">
        <v>0.96899999999999997</v>
      </c>
      <c r="L324" s="58">
        <v>0.94299999999999995</v>
      </c>
      <c r="M324" s="6">
        <f t="shared" si="19"/>
        <v>4.807321</v>
      </c>
      <c r="N324" s="1">
        <f t="shared" si="23"/>
        <v>0.98184815467557329</v>
      </c>
      <c r="O324" s="68">
        <f t="shared" si="20"/>
        <v>4.7200592527831313</v>
      </c>
      <c r="P324" s="5" t="s">
        <v>1366</v>
      </c>
      <c r="Q324" s="5">
        <v>25</v>
      </c>
      <c r="R324" s="37" t="s">
        <v>1527</v>
      </c>
    </row>
    <row r="325" spans="1:18" ht="17.25" x14ac:dyDescent="0.25">
      <c r="A325" s="3" t="s">
        <v>958</v>
      </c>
      <c r="B325" s="5">
        <v>28013360</v>
      </c>
      <c r="C325" s="3" t="s">
        <v>1017</v>
      </c>
      <c r="D325" s="18" t="s">
        <v>108</v>
      </c>
      <c r="E325" s="55">
        <v>4.8581820000000002</v>
      </c>
      <c r="F325" s="55" t="s">
        <v>285</v>
      </c>
      <c r="G325" s="55">
        <v>4.5763360000000004</v>
      </c>
      <c r="H325" s="57">
        <v>1</v>
      </c>
      <c r="I325" s="57">
        <v>1</v>
      </c>
      <c r="J325" s="57">
        <v>1</v>
      </c>
      <c r="K325" s="57">
        <v>1</v>
      </c>
      <c r="L325" s="57">
        <v>1</v>
      </c>
      <c r="M325" s="6">
        <f t="shared" si="19"/>
        <v>4.7172590000000003</v>
      </c>
      <c r="N325" s="1">
        <f t="shared" si="23"/>
        <v>1</v>
      </c>
      <c r="O325" s="68">
        <f t="shared" si="20"/>
        <v>4.7172590000000003</v>
      </c>
      <c r="P325" s="5" t="s">
        <v>1468</v>
      </c>
      <c r="Q325" s="5">
        <v>10</v>
      </c>
      <c r="R325" s="37" t="s">
        <v>1387</v>
      </c>
    </row>
    <row r="326" spans="1:18" ht="17.25" x14ac:dyDescent="0.25">
      <c r="A326" s="3" t="s">
        <v>1009</v>
      </c>
      <c r="B326" s="5">
        <v>28005775</v>
      </c>
      <c r="C326" s="3" t="s">
        <v>1010</v>
      </c>
      <c r="D326" s="18" t="s">
        <v>1011</v>
      </c>
      <c r="E326" s="55">
        <v>5.0545450000000001</v>
      </c>
      <c r="F326" s="55" t="s">
        <v>566</v>
      </c>
      <c r="G326" s="55">
        <v>4.3778629999999996</v>
      </c>
      <c r="H326" s="57">
        <v>1</v>
      </c>
      <c r="I326" s="57">
        <v>1</v>
      </c>
      <c r="J326" s="57">
        <v>1</v>
      </c>
      <c r="K326" s="57">
        <v>1</v>
      </c>
      <c r="L326" s="57">
        <v>1</v>
      </c>
      <c r="M326" s="6">
        <f t="shared" si="19"/>
        <v>4.7162039999999994</v>
      </c>
      <c r="N326" s="1">
        <f t="shared" si="23"/>
        <v>1</v>
      </c>
      <c r="O326" s="68">
        <f t="shared" si="20"/>
        <v>4.7162039999999994</v>
      </c>
      <c r="P326" s="5" t="s">
        <v>1334</v>
      </c>
      <c r="Q326" s="5">
        <v>23</v>
      </c>
      <c r="R326" s="37" t="s">
        <v>1634</v>
      </c>
    </row>
    <row r="327" spans="1:18" ht="17.25" x14ac:dyDescent="0.25">
      <c r="A327" s="3" t="s">
        <v>510</v>
      </c>
      <c r="B327" s="5">
        <v>28010060</v>
      </c>
      <c r="C327" s="3" t="s">
        <v>522</v>
      </c>
      <c r="D327" s="18" t="s">
        <v>134</v>
      </c>
      <c r="E327" s="55">
        <v>4.974545</v>
      </c>
      <c r="F327" s="55" t="s">
        <v>329</v>
      </c>
      <c r="G327" s="55">
        <v>4.4541979999999999</v>
      </c>
      <c r="H327" s="58">
        <v>1</v>
      </c>
      <c r="I327" s="58">
        <v>1</v>
      </c>
      <c r="J327" s="58">
        <v>1</v>
      </c>
      <c r="K327" s="58">
        <v>1</v>
      </c>
      <c r="L327" s="58">
        <v>1</v>
      </c>
      <c r="M327" s="6">
        <f t="shared" si="19"/>
        <v>4.7143715000000004</v>
      </c>
      <c r="N327" s="1">
        <f t="shared" si="23"/>
        <v>1</v>
      </c>
      <c r="O327" s="68">
        <f t="shared" si="20"/>
        <v>4.7143715000000004</v>
      </c>
      <c r="P327" s="5" t="s">
        <v>1310</v>
      </c>
      <c r="Q327" s="5">
        <v>25</v>
      </c>
      <c r="R327" s="37" t="s">
        <v>1323</v>
      </c>
    </row>
    <row r="328" spans="1:18" ht="17.25" x14ac:dyDescent="0.25">
      <c r="A328" s="3" t="s">
        <v>227</v>
      </c>
      <c r="B328" s="5">
        <v>28024516</v>
      </c>
      <c r="C328" s="3" t="s">
        <v>310</v>
      </c>
      <c r="D328" s="18" t="s">
        <v>311</v>
      </c>
      <c r="E328" s="55">
        <v>5.1454550000000001</v>
      </c>
      <c r="F328" s="55" t="s">
        <v>276</v>
      </c>
      <c r="G328" s="55">
        <v>4.2709919999999997</v>
      </c>
      <c r="H328" s="57">
        <v>1</v>
      </c>
      <c r="I328" s="57"/>
      <c r="J328" s="57"/>
      <c r="K328" s="57"/>
      <c r="L328" s="57">
        <v>1</v>
      </c>
      <c r="M328" s="6">
        <f t="shared" si="19"/>
        <v>4.7082234999999999</v>
      </c>
      <c r="N328" s="1">
        <f>COUNT(H328:L328)/SUM(1/H328,1/L328)</f>
        <v>1</v>
      </c>
      <c r="O328" s="68">
        <f t="shared" si="20"/>
        <v>4.7082234999999999</v>
      </c>
      <c r="P328" s="5" t="s">
        <v>1310</v>
      </c>
      <c r="Q328" s="5">
        <v>19</v>
      </c>
      <c r="R328" s="37" t="s">
        <v>1459</v>
      </c>
    </row>
    <row r="329" spans="1:18" ht="17.25" x14ac:dyDescent="0.25">
      <c r="A329" s="3" t="s">
        <v>1246</v>
      </c>
      <c r="B329" s="5">
        <v>28002857</v>
      </c>
      <c r="C329" s="3" t="s">
        <v>1285</v>
      </c>
      <c r="D329" s="18" t="s">
        <v>456</v>
      </c>
      <c r="E329" s="55">
        <v>5</v>
      </c>
      <c r="F329" s="55" t="s">
        <v>737</v>
      </c>
      <c r="G329" s="55">
        <v>4.4045800000000002</v>
      </c>
      <c r="H329" s="57">
        <v>1</v>
      </c>
      <c r="I329" s="57">
        <v>1</v>
      </c>
      <c r="J329" s="57">
        <v>1</v>
      </c>
      <c r="K329" s="57">
        <v>1</v>
      </c>
      <c r="L329" s="57">
        <v>1</v>
      </c>
      <c r="M329" s="6">
        <f t="shared" ref="M329:M392" si="24">AVERAGE(E329,G329)</f>
        <v>4.7022899999999996</v>
      </c>
      <c r="N329" s="1">
        <f t="shared" ref="N329:N338" si="25">COUNT(H329:L329)/SUM(1/H329,1/I329,1/J329,1/K329,1/L329)</f>
        <v>1</v>
      </c>
      <c r="O329" s="68">
        <f t="shared" ref="O329:O392" si="26">M329*N329</f>
        <v>4.7022899999999996</v>
      </c>
      <c r="P329" s="5" t="s">
        <v>1320</v>
      </c>
      <c r="Q329" s="5">
        <v>65</v>
      </c>
      <c r="R329" s="37" t="s">
        <v>1372</v>
      </c>
    </row>
    <row r="330" spans="1:18" ht="17.25" x14ac:dyDescent="0.25">
      <c r="A330" s="3" t="s">
        <v>1109</v>
      </c>
      <c r="B330" s="5">
        <v>28020618</v>
      </c>
      <c r="C330" s="3" t="s">
        <v>1181</v>
      </c>
      <c r="D330" s="18" t="s">
        <v>188</v>
      </c>
      <c r="E330" s="55">
        <v>4.8945449999999999</v>
      </c>
      <c r="F330" s="55" t="s">
        <v>411</v>
      </c>
      <c r="G330" s="55">
        <v>4.5076340000000004</v>
      </c>
      <c r="H330" s="58">
        <v>1</v>
      </c>
      <c r="I330" s="58">
        <v>1</v>
      </c>
      <c r="J330" s="58">
        <v>1</v>
      </c>
      <c r="K330" s="58">
        <v>1</v>
      </c>
      <c r="L330" s="58">
        <v>1</v>
      </c>
      <c r="M330" s="6">
        <f t="shared" si="24"/>
        <v>4.7010895000000001</v>
      </c>
      <c r="N330" s="1">
        <f t="shared" si="25"/>
        <v>1</v>
      </c>
      <c r="O330" s="68">
        <f t="shared" si="26"/>
        <v>4.7010895000000001</v>
      </c>
      <c r="P330" s="5" t="s">
        <v>1530</v>
      </c>
      <c r="Q330" s="5">
        <v>37</v>
      </c>
      <c r="R330" s="37" t="s">
        <v>1565</v>
      </c>
    </row>
    <row r="331" spans="1:18" ht="17.25" x14ac:dyDescent="0.25">
      <c r="A331" s="3" t="s">
        <v>1109</v>
      </c>
      <c r="B331" s="5">
        <v>28020693</v>
      </c>
      <c r="C331" s="3" t="s">
        <v>1191</v>
      </c>
      <c r="D331" s="18" t="s">
        <v>169</v>
      </c>
      <c r="E331" s="55">
        <v>4.9927270000000004</v>
      </c>
      <c r="F331" s="55" t="s">
        <v>594</v>
      </c>
      <c r="G331" s="55">
        <v>4.4083969999999999</v>
      </c>
      <c r="H331" s="58">
        <v>1</v>
      </c>
      <c r="I331" s="58">
        <v>1</v>
      </c>
      <c r="J331" s="58">
        <v>1</v>
      </c>
      <c r="K331" s="58">
        <v>1</v>
      </c>
      <c r="L331" s="58">
        <v>1</v>
      </c>
      <c r="M331" s="6">
        <f t="shared" si="24"/>
        <v>4.7005619999999997</v>
      </c>
      <c r="N331" s="1">
        <f t="shared" si="25"/>
        <v>1</v>
      </c>
      <c r="O331" s="68">
        <f t="shared" si="26"/>
        <v>4.7005619999999997</v>
      </c>
      <c r="P331" s="5" t="s">
        <v>1333</v>
      </c>
      <c r="Q331" s="5">
        <v>33</v>
      </c>
      <c r="R331" s="37" t="s">
        <v>1494</v>
      </c>
    </row>
    <row r="332" spans="1:18" ht="17.25" x14ac:dyDescent="0.25">
      <c r="A332" s="3" t="s">
        <v>685</v>
      </c>
      <c r="B332" s="5">
        <v>28008111</v>
      </c>
      <c r="C332" s="3" t="s">
        <v>765</v>
      </c>
      <c r="D332" s="18" t="s">
        <v>202</v>
      </c>
      <c r="E332" s="55">
        <v>4.8909089999999997</v>
      </c>
      <c r="F332" s="55" t="s">
        <v>537</v>
      </c>
      <c r="G332" s="55">
        <v>4.6068699999999998</v>
      </c>
      <c r="H332" s="57">
        <v>1</v>
      </c>
      <c r="I332" s="57">
        <v>1</v>
      </c>
      <c r="J332" s="57">
        <v>1</v>
      </c>
      <c r="K332" s="57">
        <v>0.96499999999999997</v>
      </c>
      <c r="L332" s="57">
        <v>0.98099999999999998</v>
      </c>
      <c r="M332" s="6">
        <f t="shared" si="24"/>
        <v>4.7488894999999998</v>
      </c>
      <c r="N332" s="1">
        <f t="shared" si="25"/>
        <v>0.98899497387690549</v>
      </c>
      <c r="O332" s="68">
        <f t="shared" si="26"/>
        <v>4.6966278469968108</v>
      </c>
      <c r="P332" s="5" t="s">
        <v>1333</v>
      </c>
      <c r="Q332" s="5">
        <v>30</v>
      </c>
      <c r="R332" s="37" t="s">
        <v>1404</v>
      </c>
    </row>
    <row r="333" spans="1:18" ht="17.25" x14ac:dyDescent="0.25">
      <c r="A333" s="3" t="s">
        <v>678</v>
      </c>
      <c r="B333" s="5">
        <v>28007085</v>
      </c>
      <c r="C333" s="3" t="s">
        <v>730</v>
      </c>
      <c r="D333" s="18" t="s">
        <v>138</v>
      </c>
      <c r="E333" s="55">
        <v>5.1090910000000003</v>
      </c>
      <c r="F333" s="55" t="s">
        <v>454</v>
      </c>
      <c r="G333" s="55">
        <v>4.4961830000000003</v>
      </c>
      <c r="H333" s="57">
        <v>1</v>
      </c>
      <c r="I333" s="57">
        <v>0.95799999999999996</v>
      </c>
      <c r="J333" s="57">
        <v>1</v>
      </c>
      <c r="K333" s="57">
        <v>0.98499999999999999</v>
      </c>
      <c r="L333" s="57">
        <v>0.94799999999999995</v>
      </c>
      <c r="M333" s="6">
        <f t="shared" si="24"/>
        <v>4.8026370000000007</v>
      </c>
      <c r="N333" s="1">
        <f t="shared" si="25"/>
        <v>0.97772314842995467</v>
      </c>
      <c r="O333" s="68">
        <f t="shared" si="26"/>
        <v>4.6956493684061931</v>
      </c>
      <c r="P333" s="5" t="s">
        <v>1414</v>
      </c>
      <c r="Q333" s="5">
        <v>60</v>
      </c>
      <c r="R333" s="37" t="s">
        <v>1427</v>
      </c>
    </row>
    <row r="334" spans="1:18" ht="17.25" x14ac:dyDescent="0.25">
      <c r="A334" s="3" t="s">
        <v>227</v>
      </c>
      <c r="B334" s="5">
        <v>28031784</v>
      </c>
      <c r="C334" s="3" t="s">
        <v>344</v>
      </c>
      <c r="D334" s="18" t="s">
        <v>292</v>
      </c>
      <c r="E334" s="55">
        <v>4.8836360000000001</v>
      </c>
      <c r="F334" s="55" t="s">
        <v>181</v>
      </c>
      <c r="G334" s="55">
        <v>4.5496179999999997</v>
      </c>
      <c r="H334" s="57">
        <v>1</v>
      </c>
      <c r="I334" s="57">
        <v>1</v>
      </c>
      <c r="J334" s="57">
        <v>1</v>
      </c>
      <c r="K334" s="57">
        <v>1</v>
      </c>
      <c r="L334" s="57">
        <v>0.97699999999999998</v>
      </c>
      <c r="M334" s="6">
        <f t="shared" si="24"/>
        <v>4.7166269999999999</v>
      </c>
      <c r="N334" s="1">
        <f t="shared" si="25"/>
        <v>0.99531377343113281</v>
      </c>
      <c r="O334" s="68">
        <f t="shared" si="26"/>
        <v>4.6945238172371635</v>
      </c>
      <c r="P334" s="5" t="s">
        <v>1340</v>
      </c>
      <c r="Q334" s="5">
        <v>32</v>
      </c>
      <c r="R334" s="37" t="s">
        <v>1608</v>
      </c>
    </row>
    <row r="335" spans="1:18" ht="17.25" x14ac:dyDescent="0.25">
      <c r="A335" s="3" t="s">
        <v>828</v>
      </c>
      <c r="B335" s="5">
        <v>28015134</v>
      </c>
      <c r="C335" s="3" t="s">
        <v>874</v>
      </c>
      <c r="D335" s="18" t="s">
        <v>844</v>
      </c>
      <c r="E335" s="55">
        <v>4.9527270000000003</v>
      </c>
      <c r="F335" s="55" t="s">
        <v>241</v>
      </c>
      <c r="G335" s="55">
        <v>4.4274810000000002</v>
      </c>
      <c r="H335" s="57">
        <v>1</v>
      </c>
      <c r="I335" s="57">
        <v>1</v>
      </c>
      <c r="J335" s="57">
        <v>1</v>
      </c>
      <c r="K335" s="57">
        <v>1</v>
      </c>
      <c r="L335" s="57">
        <v>1</v>
      </c>
      <c r="M335" s="6">
        <f t="shared" si="24"/>
        <v>4.6901039999999998</v>
      </c>
      <c r="N335" s="1">
        <f t="shared" si="25"/>
        <v>1</v>
      </c>
      <c r="O335" s="68">
        <f t="shared" si="26"/>
        <v>4.6901039999999998</v>
      </c>
      <c r="P335" s="5" t="s">
        <v>1365</v>
      </c>
      <c r="Q335" s="5">
        <v>13</v>
      </c>
      <c r="R335" s="37" t="s">
        <v>1475</v>
      </c>
    </row>
    <row r="336" spans="1:18" ht="17.25" x14ac:dyDescent="0.25">
      <c r="A336" s="4" t="s">
        <v>80</v>
      </c>
      <c r="B336" s="5">
        <v>28035950</v>
      </c>
      <c r="C336" s="3" t="s">
        <v>76</v>
      </c>
      <c r="D336" s="18" t="s">
        <v>153</v>
      </c>
      <c r="E336" s="55">
        <v>4.8981820000000003</v>
      </c>
      <c r="F336" s="55" t="s">
        <v>184</v>
      </c>
      <c r="G336" s="55">
        <v>4.4770989999999999</v>
      </c>
      <c r="H336" s="57">
        <v>1</v>
      </c>
      <c r="I336" s="57">
        <v>1</v>
      </c>
      <c r="J336" s="57">
        <v>1</v>
      </c>
      <c r="K336" s="57">
        <v>1</v>
      </c>
      <c r="L336" s="57">
        <v>1</v>
      </c>
      <c r="M336" s="6">
        <f t="shared" si="24"/>
        <v>4.6876405000000005</v>
      </c>
      <c r="N336" s="1">
        <f t="shared" si="25"/>
        <v>1</v>
      </c>
      <c r="O336" s="68">
        <f t="shared" si="26"/>
        <v>4.6876405000000005</v>
      </c>
      <c r="P336" s="5" t="s">
        <v>1397</v>
      </c>
      <c r="Q336" s="5">
        <v>62</v>
      </c>
      <c r="R336" s="37" t="s">
        <v>1398</v>
      </c>
    </row>
    <row r="337" spans="1:18" ht="17.25" x14ac:dyDescent="0.25">
      <c r="A337" s="3" t="s">
        <v>781</v>
      </c>
      <c r="B337" s="5">
        <v>28029291</v>
      </c>
      <c r="C337" s="3" t="s">
        <v>786</v>
      </c>
      <c r="D337" s="18" t="s">
        <v>99</v>
      </c>
      <c r="E337" s="55">
        <v>4.9818179999999996</v>
      </c>
      <c r="F337" s="55" t="s">
        <v>248</v>
      </c>
      <c r="G337" s="55">
        <v>4.3931300000000002</v>
      </c>
      <c r="H337" s="57">
        <v>1</v>
      </c>
      <c r="I337" s="57">
        <v>1</v>
      </c>
      <c r="J337" s="57">
        <v>1</v>
      </c>
      <c r="K337" s="57">
        <v>1</v>
      </c>
      <c r="L337" s="57">
        <v>1</v>
      </c>
      <c r="M337" s="6">
        <f t="shared" si="24"/>
        <v>4.6874739999999999</v>
      </c>
      <c r="N337" s="1">
        <f t="shared" si="25"/>
        <v>1</v>
      </c>
      <c r="O337" s="68">
        <f t="shared" si="26"/>
        <v>4.6874739999999999</v>
      </c>
      <c r="P337" s="5" t="s">
        <v>1336</v>
      </c>
      <c r="Q337" s="5">
        <v>35</v>
      </c>
      <c r="R337" s="37" t="s">
        <v>1495</v>
      </c>
    </row>
    <row r="338" spans="1:18" ht="17.25" x14ac:dyDescent="0.25">
      <c r="A338" s="3" t="s">
        <v>828</v>
      </c>
      <c r="B338" s="5">
        <v>28015100</v>
      </c>
      <c r="C338" s="3" t="s">
        <v>870</v>
      </c>
      <c r="D338" s="18" t="s">
        <v>803</v>
      </c>
      <c r="E338" s="55">
        <v>4.9309089999999998</v>
      </c>
      <c r="F338" s="55" t="s">
        <v>871</v>
      </c>
      <c r="G338" s="55">
        <v>4.4351149999999997</v>
      </c>
      <c r="H338" s="57">
        <v>1</v>
      </c>
      <c r="I338" s="57">
        <v>1</v>
      </c>
      <c r="J338" s="57">
        <v>1</v>
      </c>
      <c r="K338" s="57">
        <v>1</v>
      </c>
      <c r="L338" s="57">
        <v>1</v>
      </c>
      <c r="M338" s="6">
        <f t="shared" si="24"/>
        <v>4.6830119999999997</v>
      </c>
      <c r="N338" s="1">
        <f t="shared" si="25"/>
        <v>1</v>
      </c>
      <c r="O338" s="68">
        <f t="shared" si="26"/>
        <v>4.6830119999999997</v>
      </c>
      <c r="P338" s="5" t="s">
        <v>1365</v>
      </c>
      <c r="Q338" s="5">
        <v>14</v>
      </c>
      <c r="R338" s="37" t="s">
        <v>1323</v>
      </c>
    </row>
    <row r="339" spans="1:18" ht="17.25" x14ac:dyDescent="0.25">
      <c r="A339" s="3" t="s">
        <v>499</v>
      </c>
      <c r="B339" s="5">
        <v>28008731</v>
      </c>
      <c r="C339" s="3" t="s">
        <v>500</v>
      </c>
      <c r="D339" s="18" t="s">
        <v>200</v>
      </c>
      <c r="E339" s="55">
        <v>5.0290910000000002</v>
      </c>
      <c r="F339" s="55" t="s">
        <v>363</v>
      </c>
      <c r="G339" s="55">
        <v>4.3320610000000004</v>
      </c>
      <c r="H339" s="14">
        <v>1</v>
      </c>
      <c r="I339" s="14"/>
      <c r="J339" s="14"/>
      <c r="K339" s="14">
        <v>1</v>
      </c>
      <c r="L339" s="14">
        <v>1</v>
      </c>
      <c r="M339" s="6">
        <f t="shared" si="24"/>
        <v>4.6805760000000003</v>
      </c>
      <c r="N339" s="1">
        <f>COUNT(H339:L339)/SUM(1/H339,1/K339,1/L339)</f>
        <v>1</v>
      </c>
      <c r="O339" s="68">
        <f t="shared" si="26"/>
        <v>4.6805760000000003</v>
      </c>
      <c r="P339" s="5" t="s">
        <v>1301</v>
      </c>
      <c r="Q339" s="5">
        <v>19</v>
      </c>
      <c r="R339" s="37" t="s">
        <v>1448</v>
      </c>
    </row>
    <row r="340" spans="1:18" ht="17.25" x14ac:dyDescent="0.25">
      <c r="A340" s="3" t="s">
        <v>817</v>
      </c>
      <c r="B340" s="5">
        <v>28014480</v>
      </c>
      <c r="C340" s="3" t="s">
        <v>847</v>
      </c>
      <c r="D340" s="18" t="s">
        <v>429</v>
      </c>
      <c r="E340" s="55">
        <v>5.2254550000000002</v>
      </c>
      <c r="F340" s="55" t="s">
        <v>410</v>
      </c>
      <c r="G340" s="55">
        <v>4.6488550000000002</v>
      </c>
      <c r="H340" s="57">
        <v>1</v>
      </c>
      <c r="I340" s="57">
        <v>1</v>
      </c>
      <c r="J340" s="57">
        <v>0.91400000000000003</v>
      </c>
      <c r="K340" s="57">
        <v>0.86399999999999999</v>
      </c>
      <c r="L340" s="57">
        <v>0.97499999999999998</v>
      </c>
      <c r="M340" s="6">
        <f t="shared" si="24"/>
        <v>4.9371550000000006</v>
      </c>
      <c r="N340" s="1">
        <f t="shared" ref="N340:N348" si="27">COUNT(H340:L340)/SUM(1/H340,1/I340,1/J340,1/K340,1/L340)</f>
        <v>0.94748285641801544</v>
      </c>
      <c r="O340" s="68">
        <f t="shared" si="26"/>
        <v>4.6778697219784879</v>
      </c>
      <c r="P340" s="5" t="s">
        <v>1336</v>
      </c>
      <c r="Q340" s="5">
        <v>37</v>
      </c>
      <c r="R340" s="37" t="s">
        <v>1653</v>
      </c>
    </row>
    <row r="341" spans="1:18" ht="17.25" x14ac:dyDescent="0.25">
      <c r="A341" s="3" t="s">
        <v>489</v>
      </c>
      <c r="B341" s="5">
        <v>28031709</v>
      </c>
      <c r="C341" s="3" t="s">
        <v>578</v>
      </c>
      <c r="D341" s="18" t="s">
        <v>565</v>
      </c>
      <c r="E341" s="55">
        <v>4.7563639999999996</v>
      </c>
      <c r="F341" s="55" t="s">
        <v>161</v>
      </c>
      <c r="G341" s="55">
        <v>4.5992369999999996</v>
      </c>
      <c r="H341" s="57">
        <v>1</v>
      </c>
      <c r="I341" s="57">
        <v>1</v>
      </c>
      <c r="J341" s="57">
        <v>1</v>
      </c>
      <c r="K341" s="57">
        <v>1</v>
      </c>
      <c r="L341" s="57">
        <v>1</v>
      </c>
      <c r="M341" s="6">
        <f t="shared" si="24"/>
        <v>4.6778005</v>
      </c>
      <c r="N341" s="1">
        <f t="shared" si="27"/>
        <v>1</v>
      </c>
      <c r="O341" s="68">
        <f t="shared" si="26"/>
        <v>4.6778005</v>
      </c>
      <c r="P341" s="5" t="s">
        <v>1350</v>
      </c>
      <c r="Q341" s="5">
        <v>12</v>
      </c>
      <c r="R341" s="37" t="s">
        <v>1454</v>
      </c>
    </row>
    <row r="342" spans="1:18" ht="17.25" x14ac:dyDescent="0.25">
      <c r="A342" s="3" t="s">
        <v>235</v>
      </c>
      <c r="B342" s="5">
        <v>28025237</v>
      </c>
      <c r="C342" s="3" t="s">
        <v>352</v>
      </c>
      <c r="D342" s="18" t="s">
        <v>353</v>
      </c>
      <c r="E342" s="55">
        <v>5.0763639999999999</v>
      </c>
      <c r="F342" s="55" t="s">
        <v>214</v>
      </c>
      <c r="G342" s="55">
        <v>4.2748090000000003</v>
      </c>
      <c r="H342" s="57">
        <v>1</v>
      </c>
      <c r="I342" s="57">
        <v>1</v>
      </c>
      <c r="J342" s="57">
        <v>1</v>
      </c>
      <c r="K342" s="57">
        <v>1</v>
      </c>
      <c r="L342" s="57">
        <v>1</v>
      </c>
      <c r="M342" s="6">
        <f t="shared" si="24"/>
        <v>4.6755864999999996</v>
      </c>
      <c r="N342" s="1">
        <f t="shared" si="27"/>
        <v>1</v>
      </c>
      <c r="O342" s="68">
        <f t="shared" si="26"/>
        <v>4.6755864999999996</v>
      </c>
      <c r="P342" s="5" t="s">
        <v>1446</v>
      </c>
      <c r="Q342" s="5">
        <v>16</v>
      </c>
      <c r="R342" s="37" t="s">
        <v>1300</v>
      </c>
    </row>
    <row r="343" spans="1:18" ht="17.25" x14ac:dyDescent="0.25">
      <c r="A343" s="4" t="s">
        <v>80</v>
      </c>
      <c r="B343" s="5">
        <v>28018591</v>
      </c>
      <c r="C343" s="3" t="s">
        <v>28</v>
      </c>
      <c r="D343" s="18" t="s">
        <v>90</v>
      </c>
      <c r="E343" s="55">
        <v>5.04</v>
      </c>
      <c r="F343" s="55" t="s">
        <v>189</v>
      </c>
      <c r="G343" s="55">
        <v>4.3473280000000001</v>
      </c>
      <c r="H343" s="57">
        <v>1</v>
      </c>
      <c r="I343" s="57">
        <v>1</v>
      </c>
      <c r="J343" s="57">
        <v>1</v>
      </c>
      <c r="K343" s="57">
        <v>1</v>
      </c>
      <c r="L343" s="62">
        <v>0.97899999999999998</v>
      </c>
      <c r="M343" s="6">
        <f t="shared" si="24"/>
        <v>4.6936640000000001</v>
      </c>
      <c r="N343" s="1">
        <f t="shared" si="27"/>
        <v>0.99572823433685931</v>
      </c>
      <c r="O343" s="68">
        <f t="shared" si="26"/>
        <v>4.6736137672904805</v>
      </c>
      <c r="P343" s="5" t="s">
        <v>1324</v>
      </c>
      <c r="Q343" s="5">
        <v>31</v>
      </c>
      <c r="R343" s="37" t="s">
        <v>1325</v>
      </c>
    </row>
    <row r="344" spans="1:18" ht="17.25" x14ac:dyDescent="0.25">
      <c r="A344" s="3" t="s">
        <v>678</v>
      </c>
      <c r="B344" s="5">
        <v>28007298</v>
      </c>
      <c r="C344" s="3" t="s">
        <v>734</v>
      </c>
      <c r="D344" s="18" t="s">
        <v>735</v>
      </c>
      <c r="E344" s="55">
        <v>4.9381820000000003</v>
      </c>
      <c r="F344" s="55" t="s">
        <v>594</v>
      </c>
      <c r="G344" s="55">
        <v>4.4083969999999999</v>
      </c>
      <c r="H344" s="57">
        <v>1</v>
      </c>
      <c r="I344" s="57">
        <v>1</v>
      </c>
      <c r="J344" s="57">
        <v>1</v>
      </c>
      <c r="K344" s="57">
        <v>1</v>
      </c>
      <c r="L344" s="57">
        <v>1</v>
      </c>
      <c r="M344" s="6">
        <f t="shared" si="24"/>
        <v>4.6732895000000001</v>
      </c>
      <c r="N344" s="1">
        <f t="shared" si="27"/>
        <v>1</v>
      </c>
      <c r="O344" s="68">
        <f t="shared" si="26"/>
        <v>4.6732895000000001</v>
      </c>
      <c r="P344" s="5" t="s">
        <v>1470</v>
      </c>
      <c r="Q344" s="5">
        <v>22</v>
      </c>
      <c r="R344" s="37" t="s">
        <v>1343</v>
      </c>
    </row>
    <row r="345" spans="1:18" ht="17.25" x14ac:dyDescent="0.25">
      <c r="A345" s="3" t="s">
        <v>227</v>
      </c>
      <c r="B345" s="5">
        <v>28025008</v>
      </c>
      <c r="C345" s="3" t="s">
        <v>327</v>
      </c>
      <c r="D345" s="18" t="s">
        <v>328</v>
      </c>
      <c r="E345" s="55">
        <v>4.88</v>
      </c>
      <c r="F345" s="55" t="s">
        <v>329</v>
      </c>
      <c r="G345" s="55">
        <v>4.4541979999999999</v>
      </c>
      <c r="H345" s="57">
        <v>1</v>
      </c>
      <c r="I345" s="57">
        <v>1</v>
      </c>
      <c r="J345" s="57">
        <v>1</v>
      </c>
      <c r="K345" s="57">
        <v>1</v>
      </c>
      <c r="L345" s="57">
        <v>1</v>
      </c>
      <c r="M345" s="6">
        <f t="shared" si="24"/>
        <v>4.6670990000000003</v>
      </c>
      <c r="N345" s="1">
        <f t="shared" si="27"/>
        <v>1</v>
      </c>
      <c r="O345" s="68">
        <f t="shared" si="26"/>
        <v>4.6670990000000003</v>
      </c>
      <c r="P345" s="5" t="s">
        <v>1370</v>
      </c>
      <c r="Q345" s="5">
        <v>40</v>
      </c>
      <c r="R345" s="37" t="s">
        <v>1349</v>
      </c>
    </row>
    <row r="346" spans="1:18" ht="17.25" x14ac:dyDescent="0.25">
      <c r="A346" s="3" t="s">
        <v>678</v>
      </c>
      <c r="B346" s="5">
        <v>28007336</v>
      </c>
      <c r="C346" s="3" t="s">
        <v>736</v>
      </c>
      <c r="D346" s="18" t="s">
        <v>100</v>
      </c>
      <c r="E346" s="55">
        <v>5.0109089999999998</v>
      </c>
      <c r="F346" s="55" t="s">
        <v>737</v>
      </c>
      <c r="G346" s="55">
        <v>4.4045800000000002</v>
      </c>
      <c r="H346" s="57">
        <v>1</v>
      </c>
      <c r="I346" s="57">
        <v>1</v>
      </c>
      <c r="J346" s="57">
        <v>1</v>
      </c>
      <c r="K346" s="57">
        <v>0.98299999999999998</v>
      </c>
      <c r="L346" s="57">
        <v>0.97399999999999998</v>
      </c>
      <c r="M346" s="6">
        <f t="shared" si="24"/>
        <v>4.7077445000000004</v>
      </c>
      <c r="N346" s="1">
        <f t="shared" si="27"/>
        <v>0.99127911431118965</v>
      </c>
      <c r="O346" s="68">
        <f t="shared" si="26"/>
        <v>4.6666887983633751</v>
      </c>
      <c r="P346" s="5" t="s">
        <v>1385</v>
      </c>
      <c r="Q346" s="5">
        <v>34</v>
      </c>
      <c r="R346" s="37" t="s">
        <v>1622</v>
      </c>
    </row>
    <row r="347" spans="1:18" ht="17.25" x14ac:dyDescent="0.25">
      <c r="A347" s="3" t="s">
        <v>235</v>
      </c>
      <c r="B347" s="5">
        <v>28025369</v>
      </c>
      <c r="C347" s="3" t="s">
        <v>368</v>
      </c>
      <c r="D347" s="18" t="s">
        <v>120</v>
      </c>
      <c r="E347" s="55">
        <v>4.8145449999999999</v>
      </c>
      <c r="F347" s="55" t="s">
        <v>182</v>
      </c>
      <c r="G347" s="55">
        <v>4.5152669999999997</v>
      </c>
      <c r="H347" s="57">
        <v>1</v>
      </c>
      <c r="I347" s="57">
        <v>1</v>
      </c>
      <c r="J347" s="57">
        <v>1</v>
      </c>
      <c r="K347" s="57">
        <v>1</v>
      </c>
      <c r="L347" s="57">
        <v>1</v>
      </c>
      <c r="M347" s="6">
        <f t="shared" si="24"/>
        <v>4.6649060000000002</v>
      </c>
      <c r="N347" s="1">
        <f t="shared" si="27"/>
        <v>1</v>
      </c>
      <c r="O347" s="68">
        <f t="shared" si="26"/>
        <v>4.6649060000000002</v>
      </c>
      <c r="P347" s="5" t="s">
        <v>1318</v>
      </c>
      <c r="Q347" s="5">
        <v>10</v>
      </c>
      <c r="R347" s="37" t="s">
        <v>1323</v>
      </c>
    </row>
    <row r="348" spans="1:18" ht="17.25" customHeight="1" x14ac:dyDescent="0.25">
      <c r="A348" s="3" t="s">
        <v>832</v>
      </c>
      <c r="B348" s="5">
        <v>28014901</v>
      </c>
      <c r="C348" s="3" t="s">
        <v>900</v>
      </c>
      <c r="D348" s="18" t="s">
        <v>901</v>
      </c>
      <c r="E348" s="55">
        <v>4.9236360000000001</v>
      </c>
      <c r="F348" s="55" t="s">
        <v>737</v>
      </c>
      <c r="G348" s="55">
        <v>4.4045800000000002</v>
      </c>
      <c r="H348" s="57">
        <v>1</v>
      </c>
      <c r="I348" s="57">
        <v>1</v>
      </c>
      <c r="J348" s="57">
        <v>1</v>
      </c>
      <c r="K348" s="57">
        <v>1</v>
      </c>
      <c r="L348" s="57">
        <v>1</v>
      </c>
      <c r="M348" s="6">
        <f t="shared" si="24"/>
        <v>4.6641080000000006</v>
      </c>
      <c r="N348" s="1">
        <f t="shared" si="27"/>
        <v>1</v>
      </c>
      <c r="O348" s="68">
        <f t="shared" si="26"/>
        <v>4.6641080000000006</v>
      </c>
      <c r="P348" s="5" t="s">
        <v>1360</v>
      </c>
      <c r="Q348" s="5">
        <v>12</v>
      </c>
      <c r="R348" s="37" t="s">
        <v>1323</v>
      </c>
    </row>
    <row r="349" spans="1:18" ht="17.25" x14ac:dyDescent="0.25">
      <c r="A349" s="3" t="s">
        <v>828</v>
      </c>
      <c r="B349" s="5">
        <v>28026713</v>
      </c>
      <c r="C349" s="3" t="s">
        <v>881</v>
      </c>
      <c r="D349" s="18" t="s">
        <v>580</v>
      </c>
      <c r="E349" s="55">
        <v>5.0072729999999996</v>
      </c>
      <c r="F349" s="55" t="s">
        <v>882</v>
      </c>
      <c r="G349" s="55">
        <v>4.3129770000000001</v>
      </c>
      <c r="H349" s="57">
        <v>1</v>
      </c>
      <c r="I349" s="57"/>
      <c r="J349" s="57"/>
      <c r="K349" s="57">
        <v>1</v>
      </c>
      <c r="L349" s="57">
        <v>1</v>
      </c>
      <c r="M349" s="6">
        <f t="shared" si="24"/>
        <v>4.6601249999999999</v>
      </c>
      <c r="N349" s="1">
        <f>COUNT(H349:L349)/SUM(1/H349,1/K349,1/L349)</f>
        <v>1</v>
      </c>
      <c r="O349" s="68">
        <f t="shared" si="26"/>
        <v>4.6601249999999999</v>
      </c>
      <c r="P349" s="5" t="s">
        <v>1316</v>
      </c>
      <c r="Q349" s="5">
        <v>19</v>
      </c>
      <c r="R349" s="37" t="s">
        <v>1317</v>
      </c>
    </row>
    <row r="350" spans="1:18" ht="17.25" x14ac:dyDescent="0.25">
      <c r="A350" s="3" t="s">
        <v>1103</v>
      </c>
      <c r="B350" s="5">
        <v>28025466</v>
      </c>
      <c r="C350" s="3" t="s">
        <v>1140</v>
      </c>
      <c r="D350" s="18" t="s">
        <v>202</v>
      </c>
      <c r="E350" s="55">
        <v>4.8909089999999997</v>
      </c>
      <c r="F350" s="55" t="s">
        <v>437</v>
      </c>
      <c r="G350" s="55">
        <v>4.4236639999999996</v>
      </c>
      <c r="H350" s="57">
        <v>1</v>
      </c>
      <c r="I350" s="57">
        <v>1</v>
      </c>
      <c r="J350" s="57">
        <v>1</v>
      </c>
      <c r="K350" s="57">
        <v>1</v>
      </c>
      <c r="L350" s="57">
        <v>1</v>
      </c>
      <c r="M350" s="6">
        <f t="shared" si="24"/>
        <v>4.6572864999999997</v>
      </c>
      <c r="N350" s="1">
        <f>COUNT(H350:L350)/SUM(1/H350,1/I350,1/J350,1/K350,1/L350)</f>
        <v>1</v>
      </c>
      <c r="O350" s="68">
        <f t="shared" si="26"/>
        <v>4.6572864999999997</v>
      </c>
      <c r="P350" s="5" t="s">
        <v>1478</v>
      </c>
      <c r="Q350" s="5">
        <v>14</v>
      </c>
      <c r="R350" s="37" t="s">
        <v>1308</v>
      </c>
    </row>
    <row r="351" spans="1:18" ht="17.25" x14ac:dyDescent="0.25">
      <c r="A351" s="3" t="s">
        <v>817</v>
      </c>
      <c r="B351" s="5">
        <v>28014162</v>
      </c>
      <c r="C351" s="3" t="s">
        <v>834</v>
      </c>
      <c r="D351" s="18" t="s">
        <v>196</v>
      </c>
      <c r="E351" s="55">
        <v>5.0327270000000004</v>
      </c>
      <c r="F351" s="55">
        <v>184.7</v>
      </c>
      <c r="G351" s="55">
        <v>4.7595419999999997</v>
      </c>
      <c r="H351" s="57">
        <v>1</v>
      </c>
      <c r="I351" s="57">
        <v>0.97599999999999998</v>
      </c>
      <c r="J351" s="57">
        <v>1</v>
      </c>
      <c r="K351" s="57">
        <v>0.89200000000000002</v>
      </c>
      <c r="L351" s="57">
        <v>0.9</v>
      </c>
      <c r="M351" s="6">
        <f t="shared" si="24"/>
        <v>4.8961345000000005</v>
      </c>
      <c r="N351" s="1">
        <f>COUNT(H351:L351)/SUM(1/H351,1/I351,1/J351,1/K351,1/L351)</f>
        <v>0.95115305758567614</v>
      </c>
      <c r="O351" s="68">
        <f t="shared" si="26"/>
        <v>4.6569733000257161</v>
      </c>
      <c r="P351" s="5" t="s">
        <v>1436</v>
      </c>
      <c r="Q351" s="5">
        <v>33</v>
      </c>
      <c r="R351" s="37" t="s">
        <v>1437</v>
      </c>
    </row>
    <row r="352" spans="1:18" ht="17.25" x14ac:dyDescent="0.25">
      <c r="A352" s="4" t="s">
        <v>80</v>
      </c>
      <c r="B352" s="5">
        <v>28019075</v>
      </c>
      <c r="C352" s="3" t="s">
        <v>51</v>
      </c>
      <c r="D352" s="18" t="s">
        <v>134</v>
      </c>
      <c r="E352" s="55">
        <v>4.974545</v>
      </c>
      <c r="F352" s="55" t="s">
        <v>166</v>
      </c>
      <c r="G352" s="55">
        <v>4.3358780000000001</v>
      </c>
      <c r="H352" s="57">
        <v>1</v>
      </c>
      <c r="I352" s="57">
        <v>1</v>
      </c>
      <c r="J352" s="57">
        <v>1</v>
      </c>
      <c r="K352" s="57">
        <v>1</v>
      </c>
      <c r="L352" s="57">
        <v>1</v>
      </c>
      <c r="M352" s="6">
        <f t="shared" si="24"/>
        <v>4.6552115000000001</v>
      </c>
      <c r="N352" s="1">
        <f>COUNT(H352:L352)/SUM(1/H352,1/I352,1/J352,1/K352,1/L352)</f>
        <v>1</v>
      </c>
      <c r="O352" s="68">
        <f t="shared" si="26"/>
        <v>4.6552115000000001</v>
      </c>
      <c r="P352" s="5" t="s">
        <v>1419</v>
      </c>
      <c r="Q352" s="5">
        <v>33</v>
      </c>
      <c r="R352" s="37" t="s">
        <v>1420</v>
      </c>
    </row>
    <row r="353" spans="1:18" ht="17.25" x14ac:dyDescent="0.25">
      <c r="A353" s="3" t="s">
        <v>1124</v>
      </c>
      <c r="B353" s="5">
        <v>28021517</v>
      </c>
      <c r="C353" s="3" t="s">
        <v>1227</v>
      </c>
      <c r="D353" s="18" t="s">
        <v>269</v>
      </c>
      <c r="E353" s="55">
        <v>4.7163639999999996</v>
      </c>
      <c r="F353" s="55" t="s">
        <v>366</v>
      </c>
      <c r="G353" s="55">
        <v>4.5916030000000001</v>
      </c>
      <c r="H353" s="58">
        <v>1</v>
      </c>
      <c r="I353" s="58">
        <v>1</v>
      </c>
      <c r="J353" s="58">
        <v>1</v>
      </c>
      <c r="K353" s="58">
        <v>1</v>
      </c>
      <c r="L353" s="58">
        <v>1</v>
      </c>
      <c r="M353" s="6">
        <f t="shared" si="24"/>
        <v>4.6539834999999998</v>
      </c>
      <c r="N353" s="1">
        <f>COUNT(H353:L353)/SUM(1/H353,1/I353,1/J353,1/K353,1/L353)</f>
        <v>1</v>
      </c>
      <c r="O353" s="68">
        <f t="shared" si="26"/>
        <v>4.6539834999999998</v>
      </c>
      <c r="P353" s="5" t="s">
        <v>1399</v>
      </c>
      <c r="Q353" s="5">
        <v>14</v>
      </c>
      <c r="R353" s="37" t="s">
        <v>1332</v>
      </c>
    </row>
    <row r="354" spans="1:18" ht="17.25" x14ac:dyDescent="0.25">
      <c r="A354" s="3" t="s">
        <v>457</v>
      </c>
      <c r="B354" s="5">
        <v>28023820</v>
      </c>
      <c r="C354" s="12" t="s">
        <v>460</v>
      </c>
      <c r="D354" s="18" t="s">
        <v>120</v>
      </c>
      <c r="E354" s="55">
        <v>4.8145449999999999</v>
      </c>
      <c r="F354" s="55" t="s">
        <v>461</v>
      </c>
      <c r="G354" s="55">
        <v>4.4923659999999996</v>
      </c>
      <c r="H354" s="57"/>
      <c r="I354" s="57"/>
      <c r="J354" s="57"/>
      <c r="K354" s="57"/>
      <c r="L354" s="57">
        <v>1</v>
      </c>
      <c r="M354" s="6">
        <f t="shared" si="24"/>
        <v>4.6534554999999997</v>
      </c>
      <c r="N354" s="1">
        <f>COUNT(H354:L354)/SUM(1/L354)</f>
        <v>1</v>
      </c>
      <c r="O354" s="68">
        <f t="shared" si="26"/>
        <v>4.6534554999999997</v>
      </c>
      <c r="P354" s="5" t="s">
        <v>1365</v>
      </c>
      <c r="Q354" s="5">
        <v>10</v>
      </c>
      <c r="R354" s="37" t="s">
        <v>1402</v>
      </c>
    </row>
    <row r="355" spans="1:18" ht="17.25" x14ac:dyDescent="0.25">
      <c r="A355" s="3" t="s">
        <v>1065</v>
      </c>
      <c r="B355" s="5">
        <v>28003322</v>
      </c>
      <c r="C355" s="3" t="s">
        <v>1083</v>
      </c>
      <c r="D355" s="18" t="s">
        <v>764</v>
      </c>
      <c r="E355" s="55">
        <v>4.7854549999999998</v>
      </c>
      <c r="F355" s="55" t="s">
        <v>206</v>
      </c>
      <c r="G355" s="55">
        <v>4.51145</v>
      </c>
      <c r="H355" s="57">
        <v>1</v>
      </c>
      <c r="I355" s="57">
        <v>1</v>
      </c>
      <c r="J355" s="57">
        <v>1</v>
      </c>
      <c r="K355" s="57">
        <v>1</v>
      </c>
      <c r="L355" s="57">
        <v>1</v>
      </c>
      <c r="M355" s="6">
        <f t="shared" si="24"/>
        <v>4.6484524999999994</v>
      </c>
      <c r="N355" s="1">
        <f t="shared" ref="N355:N374" si="28">COUNT(H355:L355)/SUM(1/H355,1/I355,1/J355,1/K355,1/L355)</f>
        <v>1</v>
      </c>
      <c r="O355" s="68">
        <f t="shared" si="26"/>
        <v>4.6484524999999994</v>
      </c>
      <c r="P355" s="5" t="s">
        <v>1365</v>
      </c>
      <c r="Q355" s="5">
        <v>14</v>
      </c>
      <c r="R355" s="37" t="s">
        <v>1323</v>
      </c>
    </row>
    <row r="356" spans="1:18" ht="17.25" x14ac:dyDescent="0.25">
      <c r="A356" s="3" t="s">
        <v>235</v>
      </c>
      <c r="B356" s="5">
        <v>28025393</v>
      </c>
      <c r="C356" s="3" t="s">
        <v>369</v>
      </c>
      <c r="D356" s="18" t="s">
        <v>234</v>
      </c>
      <c r="E356" s="55">
        <v>4.7709089999999996</v>
      </c>
      <c r="F356" s="55" t="s">
        <v>370</v>
      </c>
      <c r="G356" s="55">
        <v>4.5229010000000001</v>
      </c>
      <c r="H356" s="57">
        <v>1</v>
      </c>
      <c r="I356" s="57">
        <v>1</v>
      </c>
      <c r="J356" s="57">
        <v>1</v>
      </c>
      <c r="K356" s="57">
        <v>1</v>
      </c>
      <c r="L356" s="57">
        <v>1</v>
      </c>
      <c r="M356" s="6">
        <f t="shared" si="24"/>
        <v>4.6469050000000003</v>
      </c>
      <c r="N356" s="1">
        <f t="shared" si="28"/>
        <v>1</v>
      </c>
      <c r="O356" s="68">
        <f t="shared" si="26"/>
        <v>4.6469050000000003</v>
      </c>
      <c r="P356" s="5" t="s">
        <v>1446</v>
      </c>
      <c r="Q356" s="5">
        <v>16</v>
      </c>
      <c r="R356" s="37" t="s">
        <v>1300</v>
      </c>
    </row>
    <row r="357" spans="1:18" ht="17.25" x14ac:dyDescent="0.25">
      <c r="A357" s="3" t="s">
        <v>508</v>
      </c>
      <c r="B357" s="5">
        <v>28012399</v>
      </c>
      <c r="C357" s="3" t="s">
        <v>602</v>
      </c>
      <c r="D357" s="18" t="s">
        <v>269</v>
      </c>
      <c r="E357" s="55">
        <v>4.7163639999999996</v>
      </c>
      <c r="F357" s="55" t="s">
        <v>285</v>
      </c>
      <c r="G357" s="55">
        <v>4.5763360000000004</v>
      </c>
      <c r="H357" s="58">
        <v>1</v>
      </c>
      <c r="I357" s="58">
        <v>1</v>
      </c>
      <c r="J357" s="58">
        <v>1</v>
      </c>
      <c r="K357" s="58">
        <v>1</v>
      </c>
      <c r="L357" s="58">
        <v>1</v>
      </c>
      <c r="M357" s="6">
        <f t="shared" si="24"/>
        <v>4.64635</v>
      </c>
      <c r="N357" s="1">
        <f t="shared" si="28"/>
        <v>1</v>
      </c>
      <c r="O357" s="68">
        <f t="shared" si="26"/>
        <v>4.64635</v>
      </c>
      <c r="P357" s="5" t="s">
        <v>1446</v>
      </c>
      <c r="Q357" s="5">
        <v>15</v>
      </c>
      <c r="R357" s="37" t="s">
        <v>1447</v>
      </c>
    </row>
    <row r="358" spans="1:18" ht="17.25" x14ac:dyDescent="0.25">
      <c r="A358" s="3" t="s">
        <v>1103</v>
      </c>
      <c r="B358" s="5">
        <v>28025679</v>
      </c>
      <c r="C358" s="3" t="s">
        <v>1156</v>
      </c>
      <c r="D358" s="18" t="s">
        <v>622</v>
      </c>
      <c r="E358" s="55">
        <v>5.0218179999999997</v>
      </c>
      <c r="F358" s="55" t="s">
        <v>234</v>
      </c>
      <c r="G358" s="55">
        <v>4.5877860000000004</v>
      </c>
      <c r="H358" s="57">
        <v>1</v>
      </c>
      <c r="I358" s="57">
        <v>1</v>
      </c>
      <c r="J358" s="57">
        <v>0.95499999999999996</v>
      </c>
      <c r="K358" s="57">
        <v>0.88900000000000001</v>
      </c>
      <c r="L358" s="57">
        <v>1</v>
      </c>
      <c r="M358" s="6">
        <f t="shared" si="24"/>
        <v>4.8048020000000005</v>
      </c>
      <c r="N358" s="1">
        <f t="shared" si="28"/>
        <v>0.96674777982616655</v>
      </c>
      <c r="O358" s="68">
        <f t="shared" si="26"/>
        <v>4.6450316660043249</v>
      </c>
      <c r="P358" s="5" t="s">
        <v>1350</v>
      </c>
      <c r="Q358" s="5">
        <v>13</v>
      </c>
      <c r="R358" s="37" t="s">
        <v>1405</v>
      </c>
    </row>
    <row r="359" spans="1:18" ht="17.25" x14ac:dyDescent="0.25">
      <c r="A359" s="3" t="s">
        <v>950</v>
      </c>
      <c r="B359" s="5">
        <v>28012810</v>
      </c>
      <c r="C359" s="3" t="s">
        <v>982</v>
      </c>
      <c r="D359" s="18" t="s">
        <v>408</v>
      </c>
      <c r="E359" s="55">
        <v>4.7127270000000001</v>
      </c>
      <c r="F359" s="55" t="s">
        <v>285</v>
      </c>
      <c r="G359" s="55">
        <v>4.5763360000000004</v>
      </c>
      <c r="H359" s="59">
        <v>1</v>
      </c>
      <c r="I359" s="59">
        <v>1</v>
      </c>
      <c r="J359" s="59">
        <v>1</v>
      </c>
      <c r="K359" s="59">
        <v>1</v>
      </c>
      <c r="L359" s="59">
        <v>1</v>
      </c>
      <c r="M359" s="6">
        <f t="shared" si="24"/>
        <v>4.6445315000000003</v>
      </c>
      <c r="N359" s="1">
        <f t="shared" si="28"/>
        <v>1</v>
      </c>
      <c r="O359" s="68">
        <f t="shared" si="26"/>
        <v>4.6445315000000003</v>
      </c>
      <c r="P359" s="5" t="s">
        <v>1316</v>
      </c>
      <c r="Q359" s="5">
        <v>19</v>
      </c>
      <c r="R359" s="37" t="s">
        <v>1317</v>
      </c>
    </row>
    <row r="360" spans="1:18" ht="17.25" x14ac:dyDescent="0.25">
      <c r="A360" s="3" t="s">
        <v>972</v>
      </c>
      <c r="B360" s="5">
        <v>28013948</v>
      </c>
      <c r="C360" s="3" t="s">
        <v>1049</v>
      </c>
      <c r="D360" s="18" t="s">
        <v>761</v>
      </c>
      <c r="E360" s="55">
        <v>4.8618180000000004</v>
      </c>
      <c r="F360" s="55" t="s">
        <v>120</v>
      </c>
      <c r="G360" s="55">
        <v>4.6335879999999996</v>
      </c>
      <c r="H360" s="57">
        <v>1</v>
      </c>
      <c r="I360" s="57">
        <v>1</v>
      </c>
      <c r="J360" s="57">
        <v>1</v>
      </c>
      <c r="K360" s="57">
        <v>0.98099999999999998</v>
      </c>
      <c r="L360" s="57">
        <v>0.91500000000000004</v>
      </c>
      <c r="M360" s="6">
        <f t="shared" si="24"/>
        <v>4.7477029999999996</v>
      </c>
      <c r="N360" s="1">
        <f t="shared" si="28"/>
        <v>0.97804022580845507</v>
      </c>
      <c r="O360" s="68">
        <f t="shared" si="26"/>
        <v>4.6434445141914793</v>
      </c>
      <c r="P360" s="5" t="s">
        <v>1385</v>
      </c>
      <c r="Q360" s="5">
        <v>33</v>
      </c>
      <c r="R360" s="37" t="s">
        <v>1595</v>
      </c>
    </row>
    <row r="361" spans="1:18" ht="17.25" x14ac:dyDescent="0.25">
      <c r="A361" s="3" t="s">
        <v>510</v>
      </c>
      <c r="B361" s="5">
        <v>28009428</v>
      </c>
      <c r="C361" s="3" t="s">
        <v>621</v>
      </c>
      <c r="D361" s="18" t="s">
        <v>622</v>
      </c>
      <c r="E361" s="55">
        <v>5.0218179999999997</v>
      </c>
      <c r="F361" s="55" t="s">
        <v>309</v>
      </c>
      <c r="G361" s="55">
        <v>4.2633590000000003</v>
      </c>
      <c r="H361" s="58">
        <v>1</v>
      </c>
      <c r="I361" s="58">
        <v>1</v>
      </c>
      <c r="J361" s="58">
        <v>1</v>
      </c>
      <c r="K361" s="58">
        <v>1</v>
      </c>
      <c r="L361" s="58">
        <v>1</v>
      </c>
      <c r="M361" s="6">
        <f t="shared" si="24"/>
        <v>4.6425885000000005</v>
      </c>
      <c r="N361" s="1">
        <f t="shared" si="28"/>
        <v>1</v>
      </c>
      <c r="O361" s="68">
        <f t="shared" si="26"/>
        <v>4.6425885000000005</v>
      </c>
      <c r="P361" s="5" t="s">
        <v>1399</v>
      </c>
      <c r="Q361" s="5">
        <v>16</v>
      </c>
      <c r="R361" s="37" t="s">
        <v>1411</v>
      </c>
    </row>
    <row r="362" spans="1:18" ht="17.25" x14ac:dyDescent="0.25">
      <c r="A362" s="3" t="s">
        <v>678</v>
      </c>
      <c r="B362" s="5">
        <v>28007522</v>
      </c>
      <c r="C362" s="3" t="s">
        <v>748</v>
      </c>
      <c r="D362" s="18" t="s">
        <v>544</v>
      </c>
      <c r="E362" s="55">
        <v>4.803636</v>
      </c>
      <c r="F362" s="55" t="s">
        <v>171</v>
      </c>
      <c r="G362" s="55">
        <v>4.4809159999999997</v>
      </c>
      <c r="H362" s="57">
        <v>1</v>
      </c>
      <c r="I362" s="57">
        <v>1</v>
      </c>
      <c r="J362" s="57">
        <v>1</v>
      </c>
      <c r="K362" s="57">
        <v>1</v>
      </c>
      <c r="L362" s="57">
        <v>1</v>
      </c>
      <c r="M362" s="6">
        <f t="shared" si="24"/>
        <v>4.6422759999999998</v>
      </c>
      <c r="N362" s="1">
        <f t="shared" si="28"/>
        <v>1</v>
      </c>
      <c r="O362" s="68">
        <f t="shared" si="26"/>
        <v>4.6422759999999998</v>
      </c>
      <c r="P362" s="5" t="s">
        <v>1322</v>
      </c>
      <c r="Q362" s="5">
        <v>15</v>
      </c>
      <c r="R362" s="37" t="s">
        <v>1434</v>
      </c>
    </row>
    <row r="363" spans="1:18" ht="17.25" x14ac:dyDescent="0.25">
      <c r="A363" s="3" t="s">
        <v>469</v>
      </c>
      <c r="B363" s="5">
        <v>28024141</v>
      </c>
      <c r="C363" s="3" t="s">
        <v>470</v>
      </c>
      <c r="D363" s="18" t="s">
        <v>321</v>
      </c>
      <c r="E363" s="55">
        <v>5.1890910000000003</v>
      </c>
      <c r="F363" s="55" t="s">
        <v>466</v>
      </c>
      <c r="G363" s="55">
        <v>4.4732820000000002</v>
      </c>
      <c r="H363" s="57">
        <v>0.97099999999999997</v>
      </c>
      <c r="I363" s="57">
        <v>1</v>
      </c>
      <c r="J363" s="57">
        <v>0.95899999999999996</v>
      </c>
      <c r="K363" s="57">
        <v>0.92500000000000004</v>
      </c>
      <c r="L363" s="57">
        <v>0.95199999999999996</v>
      </c>
      <c r="M363" s="6">
        <f t="shared" si="24"/>
        <v>4.8311865000000003</v>
      </c>
      <c r="N363" s="1">
        <f t="shared" si="28"/>
        <v>0.9607771871247297</v>
      </c>
      <c r="O363" s="68">
        <f t="shared" si="26"/>
        <v>4.6416937759449679</v>
      </c>
      <c r="P363" s="5" t="s">
        <v>1380</v>
      </c>
      <c r="Q363" s="5">
        <v>50</v>
      </c>
      <c r="R363" s="37" t="s">
        <v>1381</v>
      </c>
    </row>
    <row r="364" spans="1:18" ht="17.25" x14ac:dyDescent="0.25">
      <c r="A364" s="3" t="s">
        <v>669</v>
      </c>
      <c r="B364" s="5">
        <v>28006879</v>
      </c>
      <c r="C364" s="3" t="s">
        <v>702</v>
      </c>
      <c r="D364" s="18" t="s">
        <v>206</v>
      </c>
      <c r="E364" s="55">
        <v>4.6981820000000001</v>
      </c>
      <c r="F364" s="55" t="s">
        <v>665</v>
      </c>
      <c r="G364" s="55">
        <v>4.5839689999999997</v>
      </c>
      <c r="H364" s="57">
        <v>1</v>
      </c>
      <c r="I364" s="57">
        <v>1</v>
      </c>
      <c r="J364" s="57">
        <v>1</v>
      </c>
      <c r="K364" s="57">
        <v>1</v>
      </c>
      <c r="L364" s="57">
        <v>1</v>
      </c>
      <c r="M364" s="6">
        <f t="shared" si="24"/>
        <v>4.6410754999999995</v>
      </c>
      <c r="N364" s="1">
        <f t="shared" si="28"/>
        <v>1</v>
      </c>
      <c r="O364" s="68">
        <f t="shared" si="26"/>
        <v>4.6410754999999995</v>
      </c>
      <c r="P364" s="5" t="s">
        <v>1310</v>
      </c>
      <c r="Q364" s="5">
        <v>21</v>
      </c>
      <c r="R364" s="37" t="s">
        <v>1477</v>
      </c>
    </row>
    <row r="365" spans="1:18" ht="17.25" x14ac:dyDescent="0.25">
      <c r="A365" s="3" t="s">
        <v>1101</v>
      </c>
      <c r="B365" s="5">
        <v>28020359</v>
      </c>
      <c r="C365" s="3" t="s">
        <v>1133</v>
      </c>
      <c r="D365" s="18" t="s">
        <v>188</v>
      </c>
      <c r="E365" s="55">
        <v>4.8945449999999999</v>
      </c>
      <c r="F365" s="55" t="s">
        <v>1134</v>
      </c>
      <c r="G365" s="55">
        <v>4.3854959999999998</v>
      </c>
      <c r="H365" s="57">
        <v>1</v>
      </c>
      <c r="I365" s="57">
        <v>1</v>
      </c>
      <c r="J365" s="57">
        <v>1</v>
      </c>
      <c r="K365" s="57">
        <v>1</v>
      </c>
      <c r="L365" s="57">
        <v>1</v>
      </c>
      <c r="M365" s="6">
        <f t="shared" si="24"/>
        <v>4.6400205000000003</v>
      </c>
      <c r="N365" s="1">
        <f t="shared" si="28"/>
        <v>1</v>
      </c>
      <c r="O365" s="68">
        <f t="shared" si="26"/>
        <v>4.6400205000000003</v>
      </c>
      <c r="P365" s="5" t="s">
        <v>1470</v>
      </c>
      <c r="Q365" s="5">
        <v>24</v>
      </c>
      <c r="R365" s="37" t="s">
        <v>1471</v>
      </c>
    </row>
    <row r="366" spans="1:18" ht="17.25" x14ac:dyDescent="0.25">
      <c r="A366" s="3" t="s">
        <v>927</v>
      </c>
      <c r="B366" s="5">
        <v>28034929</v>
      </c>
      <c r="C366" s="3" t="s">
        <v>931</v>
      </c>
      <c r="D366" s="18" t="s">
        <v>427</v>
      </c>
      <c r="E366" s="55">
        <v>4.8327270000000002</v>
      </c>
      <c r="F366" s="55" t="s">
        <v>157</v>
      </c>
      <c r="G366" s="55">
        <v>4.6145040000000002</v>
      </c>
      <c r="H366" s="57">
        <v>1</v>
      </c>
      <c r="I366" s="57">
        <v>1</v>
      </c>
      <c r="J366" s="57">
        <v>1</v>
      </c>
      <c r="K366" s="57">
        <v>0.93100000000000005</v>
      </c>
      <c r="L366" s="57">
        <v>0.98099999999999998</v>
      </c>
      <c r="M366" s="6">
        <f t="shared" si="24"/>
        <v>4.7236155000000002</v>
      </c>
      <c r="N366" s="1">
        <f t="shared" si="28"/>
        <v>0.98164676920325378</v>
      </c>
      <c r="O366" s="68">
        <f t="shared" si="26"/>
        <v>4.6369218945334127</v>
      </c>
      <c r="P366" s="5" t="s">
        <v>1342</v>
      </c>
      <c r="Q366" s="5">
        <v>43</v>
      </c>
      <c r="R366" s="37" t="s">
        <v>1623</v>
      </c>
    </row>
    <row r="367" spans="1:18" ht="17.25" x14ac:dyDescent="0.25">
      <c r="A367" s="3" t="s">
        <v>685</v>
      </c>
      <c r="B367" s="5">
        <v>28008120</v>
      </c>
      <c r="C367" s="3" t="s">
        <v>766</v>
      </c>
      <c r="D367" s="18" t="s">
        <v>677</v>
      </c>
      <c r="E367" s="55">
        <v>4.985455</v>
      </c>
      <c r="F367" s="55" t="s">
        <v>742</v>
      </c>
      <c r="G367" s="55">
        <v>4.2824429999999998</v>
      </c>
      <c r="H367" s="57">
        <v>1</v>
      </c>
      <c r="I367" s="57">
        <v>1</v>
      </c>
      <c r="J367" s="57">
        <v>1</v>
      </c>
      <c r="K367" s="57">
        <v>1</v>
      </c>
      <c r="L367" s="57">
        <v>1</v>
      </c>
      <c r="M367" s="6">
        <f t="shared" si="24"/>
        <v>4.6339489999999994</v>
      </c>
      <c r="N367" s="1">
        <f t="shared" si="28"/>
        <v>1</v>
      </c>
      <c r="O367" s="68">
        <f t="shared" si="26"/>
        <v>4.6339489999999994</v>
      </c>
      <c r="P367" s="5" t="s">
        <v>1449</v>
      </c>
      <c r="Q367" s="5">
        <v>13</v>
      </c>
      <c r="R367" s="37" t="s">
        <v>1364</v>
      </c>
    </row>
    <row r="368" spans="1:18" ht="17.25" x14ac:dyDescent="0.25">
      <c r="A368" s="3" t="s">
        <v>508</v>
      </c>
      <c r="B368" s="5">
        <v>28012356</v>
      </c>
      <c r="C368" s="3" t="s">
        <v>600</v>
      </c>
      <c r="D368" s="18" t="s">
        <v>292</v>
      </c>
      <c r="E368" s="55">
        <v>4.8836360000000001</v>
      </c>
      <c r="F368" s="55" t="s">
        <v>566</v>
      </c>
      <c r="G368" s="55">
        <v>4.3778629999999996</v>
      </c>
      <c r="H368" s="57">
        <v>1</v>
      </c>
      <c r="I368" s="57">
        <v>1</v>
      </c>
      <c r="J368" s="57">
        <v>1</v>
      </c>
      <c r="K368" s="57">
        <v>1</v>
      </c>
      <c r="L368" s="57">
        <v>1</v>
      </c>
      <c r="M368" s="6">
        <f t="shared" si="24"/>
        <v>4.6307495000000003</v>
      </c>
      <c r="N368" s="1">
        <f t="shared" si="28"/>
        <v>1</v>
      </c>
      <c r="O368" s="68">
        <f t="shared" si="26"/>
        <v>4.6307495000000003</v>
      </c>
      <c r="P368" s="5" t="s">
        <v>1449</v>
      </c>
      <c r="Q368" s="5">
        <v>13</v>
      </c>
      <c r="R368" s="37" t="s">
        <v>1364</v>
      </c>
    </row>
    <row r="369" spans="1:18" ht="17.25" x14ac:dyDescent="0.25">
      <c r="A369" s="3" t="s">
        <v>1242</v>
      </c>
      <c r="B369" s="5">
        <v>28002024</v>
      </c>
      <c r="C369" s="3" t="s">
        <v>1276</v>
      </c>
      <c r="D369" s="18" t="s">
        <v>863</v>
      </c>
      <c r="E369" s="55">
        <v>4.9490910000000001</v>
      </c>
      <c r="F369" s="55" t="s">
        <v>573</v>
      </c>
      <c r="G369" s="55">
        <v>4.3740459999999999</v>
      </c>
      <c r="H369" s="57">
        <v>1</v>
      </c>
      <c r="I369" s="57">
        <v>1</v>
      </c>
      <c r="J369" s="57">
        <v>0.96599999999999997</v>
      </c>
      <c r="K369" s="57">
        <v>1</v>
      </c>
      <c r="L369" s="57">
        <v>1</v>
      </c>
      <c r="M369" s="6">
        <f t="shared" si="24"/>
        <v>4.6615684999999996</v>
      </c>
      <c r="N369" s="1">
        <f t="shared" si="28"/>
        <v>0.99300986842105265</v>
      </c>
      <c r="O369" s="68">
        <f t="shared" si="26"/>
        <v>4.6289835228207235</v>
      </c>
      <c r="P369" s="5" t="s">
        <v>1328</v>
      </c>
      <c r="Q369" s="5">
        <v>24</v>
      </c>
      <c r="R369" s="37" t="s">
        <v>1353</v>
      </c>
    </row>
    <row r="370" spans="1:18" ht="17.25" x14ac:dyDescent="0.25">
      <c r="A370" s="3" t="s">
        <v>1053</v>
      </c>
      <c r="B370" s="5">
        <v>28014014</v>
      </c>
      <c r="C370" s="3" t="s">
        <v>1056</v>
      </c>
      <c r="D370" s="18" t="s">
        <v>1057</v>
      </c>
      <c r="E370" s="55">
        <v>4.9963639999999998</v>
      </c>
      <c r="F370" s="55" t="s">
        <v>177</v>
      </c>
      <c r="G370" s="55">
        <v>4.255725</v>
      </c>
      <c r="H370" s="57">
        <v>1</v>
      </c>
      <c r="I370" s="57">
        <v>1</v>
      </c>
      <c r="J370" s="57">
        <v>1</v>
      </c>
      <c r="K370" s="57">
        <v>1</v>
      </c>
      <c r="L370" s="57">
        <v>1</v>
      </c>
      <c r="M370" s="6">
        <f t="shared" si="24"/>
        <v>4.6260444999999999</v>
      </c>
      <c r="N370" s="1">
        <f t="shared" si="28"/>
        <v>1</v>
      </c>
      <c r="O370" s="68">
        <f t="shared" si="26"/>
        <v>4.6260444999999999</v>
      </c>
      <c r="P370" s="5" t="s">
        <v>1455</v>
      </c>
      <c r="Q370" s="5">
        <v>13</v>
      </c>
      <c r="R370" s="37" t="s">
        <v>1323</v>
      </c>
    </row>
    <row r="371" spans="1:18" ht="17.25" x14ac:dyDescent="0.25">
      <c r="A371" s="3" t="s">
        <v>283</v>
      </c>
      <c r="B371" s="5">
        <v>28034481</v>
      </c>
      <c r="C371" s="3" t="s">
        <v>303</v>
      </c>
      <c r="D371" s="18" t="s">
        <v>99</v>
      </c>
      <c r="E371" s="55">
        <v>4.9818179999999996</v>
      </c>
      <c r="F371" s="55" t="s">
        <v>175</v>
      </c>
      <c r="G371" s="55">
        <v>4.4694659999999997</v>
      </c>
      <c r="H371" s="57">
        <v>1</v>
      </c>
      <c r="I371" s="57">
        <v>1</v>
      </c>
      <c r="J371" s="57">
        <v>0.94899999999999995</v>
      </c>
      <c r="K371" s="57">
        <v>0.96599999999999997</v>
      </c>
      <c r="L371" s="57">
        <v>0.98099999999999998</v>
      </c>
      <c r="M371" s="6">
        <f t="shared" si="24"/>
        <v>4.7256419999999997</v>
      </c>
      <c r="N371" s="1">
        <f t="shared" si="28"/>
        <v>0.97879816313776635</v>
      </c>
      <c r="O371" s="68">
        <f t="shared" si="26"/>
        <v>4.6254497092466798</v>
      </c>
      <c r="P371" s="5" t="s">
        <v>1562</v>
      </c>
      <c r="Q371" s="5">
        <v>76</v>
      </c>
      <c r="R371" s="37" t="s">
        <v>1531</v>
      </c>
    </row>
    <row r="372" spans="1:18" ht="17.25" x14ac:dyDescent="0.25">
      <c r="A372" s="3" t="s">
        <v>1124</v>
      </c>
      <c r="B372" s="5">
        <v>28021312</v>
      </c>
      <c r="C372" s="3" t="s">
        <v>913</v>
      </c>
      <c r="D372" s="18" t="s">
        <v>410</v>
      </c>
      <c r="E372" s="55">
        <v>4.829091</v>
      </c>
      <c r="F372" s="55" t="s">
        <v>275</v>
      </c>
      <c r="G372" s="55">
        <v>4.4160310000000003</v>
      </c>
      <c r="H372" s="58">
        <v>1</v>
      </c>
      <c r="I372" s="58">
        <v>1</v>
      </c>
      <c r="J372" s="58">
        <v>1</v>
      </c>
      <c r="K372" s="58">
        <v>1</v>
      </c>
      <c r="L372" s="58">
        <v>1</v>
      </c>
      <c r="M372" s="6">
        <f t="shared" si="24"/>
        <v>4.6225610000000001</v>
      </c>
      <c r="N372" s="1">
        <f t="shared" si="28"/>
        <v>1</v>
      </c>
      <c r="O372" s="68">
        <f t="shared" si="26"/>
        <v>4.6225610000000001</v>
      </c>
      <c r="P372" s="5" t="s">
        <v>1518</v>
      </c>
      <c r="Q372" s="5">
        <v>49</v>
      </c>
      <c r="R372" s="37" t="s">
        <v>1619</v>
      </c>
    </row>
    <row r="373" spans="1:18" ht="17.25" x14ac:dyDescent="0.25">
      <c r="A373" s="3" t="s">
        <v>678</v>
      </c>
      <c r="B373" s="5">
        <v>28007719</v>
      </c>
      <c r="C373" s="3" t="s">
        <v>431</v>
      </c>
      <c r="D373" s="18" t="s">
        <v>754</v>
      </c>
      <c r="E373" s="55">
        <v>4.8763639999999997</v>
      </c>
      <c r="F373" s="55" t="s">
        <v>156</v>
      </c>
      <c r="G373" s="55">
        <v>4.48855</v>
      </c>
      <c r="H373" s="57">
        <v>1</v>
      </c>
      <c r="I373" s="57">
        <v>1</v>
      </c>
      <c r="J373" s="57">
        <v>1</v>
      </c>
      <c r="K373" s="57">
        <v>0.93300000000000005</v>
      </c>
      <c r="L373" s="57">
        <v>1</v>
      </c>
      <c r="M373" s="6">
        <f t="shared" si="24"/>
        <v>4.6824569999999994</v>
      </c>
      <c r="N373" s="1">
        <f t="shared" si="28"/>
        <v>0.98584108199492815</v>
      </c>
      <c r="O373" s="68">
        <f t="shared" si="26"/>
        <v>4.6161584752747249</v>
      </c>
      <c r="P373" s="5" t="s">
        <v>1468</v>
      </c>
      <c r="Q373" s="5">
        <v>10</v>
      </c>
      <c r="R373" s="37" t="s">
        <v>1387</v>
      </c>
    </row>
    <row r="374" spans="1:18" ht="17.25" x14ac:dyDescent="0.25">
      <c r="A374" s="3" t="s">
        <v>1009</v>
      </c>
      <c r="B374" s="5">
        <v>28005821</v>
      </c>
      <c r="C374" s="3" t="s">
        <v>1012</v>
      </c>
      <c r="D374" s="18" t="s">
        <v>140</v>
      </c>
      <c r="E374" s="55">
        <v>4.9672729999999996</v>
      </c>
      <c r="F374" s="55" t="s">
        <v>309</v>
      </c>
      <c r="G374" s="55">
        <v>4.2633590000000003</v>
      </c>
      <c r="H374" s="57">
        <v>1</v>
      </c>
      <c r="I374" s="57">
        <v>1</v>
      </c>
      <c r="J374" s="57">
        <v>1</v>
      </c>
      <c r="K374" s="57">
        <v>1</v>
      </c>
      <c r="L374" s="57">
        <v>1</v>
      </c>
      <c r="M374" s="6">
        <f t="shared" si="24"/>
        <v>4.615316</v>
      </c>
      <c r="N374" s="1">
        <f t="shared" si="28"/>
        <v>1</v>
      </c>
      <c r="O374" s="68">
        <f t="shared" si="26"/>
        <v>4.615316</v>
      </c>
      <c r="P374" s="5" t="s">
        <v>1299</v>
      </c>
      <c r="Q374" s="5">
        <v>26</v>
      </c>
      <c r="R374" s="37" t="s">
        <v>1546</v>
      </c>
    </row>
    <row r="375" spans="1:18" ht="17.25" x14ac:dyDescent="0.25">
      <c r="A375" s="3" t="s">
        <v>667</v>
      </c>
      <c r="B375" s="5">
        <v>28006569</v>
      </c>
      <c r="C375" s="3" t="s">
        <v>668</v>
      </c>
      <c r="D375" s="18" t="s">
        <v>128</v>
      </c>
      <c r="E375" s="55">
        <v>5.250909</v>
      </c>
      <c r="F375" s="55" t="s">
        <v>544</v>
      </c>
      <c r="G375" s="55">
        <v>4.6221370000000004</v>
      </c>
      <c r="H375" s="57"/>
      <c r="I375" s="57"/>
      <c r="J375" s="57"/>
      <c r="K375" s="57">
        <v>0.92600000000000005</v>
      </c>
      <c r="L375" s="57">
        <v>0.94399999999999995</v>
      </c>
      <c r="M375" s="6">
        <f t="shared" si="24"/>
        <v>4.9365230000000002</v>
      </c>
      <c r="N375" s="1">
        <f>COUNT(H375:L375)/SUM(1/K375,1/L375)</f>
        <v>0.93491336898395727</v>
      </c>
      <c r="O375" s="68">
        <f t="shared" si="26"/>
        <v>4.6152213489967915</v>
      </c>
      <c r="P375" s="5" t="s">
        <v>1350</v>
      </c>
      <c r="Q375" s="5">
        <v>18</v>
      </c>
      <c r="R375" s="37" t="s">
        <v>1351</v>
      </c>
    </row>
    <row r="376" spans="1:18" ht="17.25" x14ac:dyDescent="0.25">
      <c r="A376" s="3" t="s">
        <v>1109</v>
      </c>
      <c r="B376" s="5">
        <v>28020669</v>
      </c>
      <c r="C376" s="3" t="s">
        <v>1188</v>
      </c>
      <c r="D376" s="18" t="s">
        <v>191</v>
      </c>
      <c r="E376" s="55">
        <v>4.84</v>
      </c>
      <c r="F376" s="55" t="s">
        <v>437</v>
      </c>
      <c r="G376" s="55">
        <v>4.4236639999999996</v>
      </c>
      <c r="H376" s="58">
        <v>1</v>
      </c>
      <c r="I376" s="58">
        <v>1</v>
      </c>
      <c r="J376" s="58">
        <v>1</v>
      </c>
      <c r="K376" s="58">
        <v>0.98099999999999998</v>
      </c>
      <c r="L376" s="58">
        <v>1</v>
      </c>
      <c r="M376" s="6">
        <f t="shared" si="24"/>
        <v>4.6318319999999993</v>
      </c>
      <c r="N376" s="1">
        <f t="shared" ref="N376:N381" si="29">COUNT(H376:L376)/SUM(1/H376,1/I376,1/J376,1/K376,1/L376)</f>
        <v>0.99614134849715685</v>
      </c>
      <c r="O376" s="68">
        <f t="shared" si="26"/>
        <v>4.613959374492282</v>
      </c>
      <c r="P376" s="5" t="s">
        <v>1338</v>
      </c>
      <c r="Q376" s="5">
        <v>46</v>
      </c>
      <c r="R376" s="37" t="s">
        <v>1514</v>
      </c>
    </row>
    <row r="377" spans="1:18" ht="17.25" x14ac:dyDescent="0.25">
      <c r="A377" s="3" t="s">
        <v>1124</v>
      </c>
      <c r="B377" s="5">
        <v>28021754</v>
      </c>
      <c r="C377" s="3" t="s">
        <v>1129</v>
      </c>
      <c r="D377" s="18" t="s">
        <v>427</v>
      </c>
      <c r="E377" s="55">
        <v>4.8327270000000002</v>
      </c>
      <c r="F377" s="55" t="s">
        <v>248</v>
      </c>
      <c r="G377" s="55">
        <v>4.3931300000000002</v>
      </c>
      <c r="H377" s="57">
        <v>1</v>
      </c>
      <c r="I377" s="57">
        <v>1</v>
      </c>
      <c r="J377" s="57">
        <v>1</v>
      </c>
      <c r="K377" s="57">
        <v>1</v>
      </c>
      <c r="L377" s="57">
        <v>1</v>
      </c>
      <c r="M377" s="6">
        <f t="shared" si="24"/>
        <v>4.6129285000000007</v>
      </c>
      <c r="N377" s="1">
        <f t="shared" si="29"/>
        <v>1</v>
      </c>
      <c r="O377" s="68">
        <f t="shared" si="26"/>
        <v>4.6129285000000007</v>
      </c>
      <c r="P377" s="5" t="s">
        <v>1333</v>
      </c>
      <c r="Q377" s="5">
        <v>53</v>
      </c>
      <c r="R377" s="37" t="s">
        <v>1564</v>
      </c>
    </row>
    <row r="378" spans="1:18" ht="17.25" x14ac:dyDescent="0.25">
      <c r="A378" s="3" t="s">
        <v>499</v>
      </c>
      <c r="B378" s="5">
        <v>28008898</v>
      </c>
      <c r="C378" s="3" t="s">
        <v>585</v>
      </c>
      <c r="D378" s="18" t="s">
        <v>193</v>
      </c>
      <c r="E378" s="55">
        <v>4.9563639999999998</v>
      </c>
      <c r="F378" s="55" t="s">
        <v>586</v>
      </c>
      <c r="G378" s="55">
        <v>4.5610689999999998</v>
      </c>
      <c r="H378" s="57">
        <v>1</v>
      </c>
      <c r="I378" s="57">
        <v>1</v>
      </c>
      <c r="J378" s="57">
        <v>0.96299999999999997</v>
      </c>
      <c r="K378" s="57">
        <v>0.95699999999999996</v>
      </c>
      <c r="L378" s="57">
        <v>0.92900000000000005</v>
      </c>
      <c r="M378" s="6">
        <f t="shared" si="24"/>
        <v>4.7587165000000002</v>
      </c>
      <c r="N378" s="1">
        <f t="shared" si="29"/>
        <v>0.96903357407910284</v>
      </c>
      <c r="O378" s="68">
        <f t="shared" si="26"/>
        <v>4.6113560580241995</v>
      </c>
      <c r="P378" s="5" t="s">
        <v>1336</v>
      </c>
      <c r="Q378" s="5">
        <v>27</v>
      </c>
      <c r="R378" s="37" t="s">
        <v>1337</v>
      </c>
    </row>
    <row r="379" spans="1:18" ht="17.25" x14ac:dyDescent="0.25">
      <c r="A379" s="3" t="s">
        <v>1060</v>
      </c>
      <c r="B379" s="5">
        <v>28000617</v>
      </c>
      <c r="C379" s="3" t="s">
        <v>1073</v>
      </c>
      <c r="D379" s="18" t="s">
        <v>143</v>
      </c>
      <c r="E379" s="55">
        <v>4.7309089999999996</v>
      </c>
      <c r="F379" s="55" t="s">
        <v>156</v>
      </c>
      <c r="G379" s="55">
        <v>4.48855</v>
      </c>
      <c r="H379" s="57">
        <v>1</v>
      </c>
      <c r="I379" s="57">
        <v>1</v>
      </c>
      <c r="J379" s="57">
        <v>1</v>
      </c>
      <c r="K379" s="57">
        <v>1</v>
      </c>
      <c r="L379" s="57">
        <v>1</v>
      </c>
      <c r="M379" s="6">
        <f t="shared" si="24"/>
        <v>4.6097295000000003</v>
      </c>
      <c r="N379" s="1">
        <f t="shared" si="29"/>
        <v>1</v>
      </c>
      <c r="O379" s="68">
        <f t="shared" si="26"/>
        <v>4.6097295000000003</v>
      </c>
      <c r="P379" s="5" t="s">
        <v>1365</v>
      </c>
      <c r="Q379" s="5">
        <v>13</v>
      </c>
      <c r="R379" s="37" t="s">
        <v>1475</v>
      </c>
    </row>
    <row r="380" spans="1:18" ht="17.25" x14ac:dyDescent="0.25">
      <c r="A380" s="4" t="s">
        <v>80</v>
      </c>
      <c r="B380" s="5">
        <v>28018966</v>
      </c>
      <c r="C380" s="3" t="s">
        <v>24</v>
      </c>
      <c r="D380" s="18" t="s">
        <v>102</v>
      </c>
      <c r="E380" s="55">
        <v>4.9090910000000001</v>
      </c>
      <c r="F380" s="55" t="s">
        <v>199</v>
      </c>
      <c r="G380" s="55">
        <v>4.3549620000000004</v>
      </c>
      <c r="H380" s="57">
        <v>0.97599999999999998</v>
      </c>
      <c r="I380" s="57">
        <v>1</v>
      </c>
      <c r="J380" s="57">
        <v>1</v>
      </c>
      <c r="K380" s="57">
        <v>1</v>
      </c>
      <c r="L380" s="57">
        <v>1</v>
      </c>
      <c r="M380" s="6">
        <f t="shared" si="24"/>
        <v>4.6320265000000003</v>
      </c>
      <c r="N380" s="1">
        <f t="shared" si="29"/>
        <v>0.99510603588907021</v>
      </c>
      <c r="O380" s="68">
        <f t="shared" si="26"/>
        <v>4.6093575285481245</v>
      </c>
      <c r="P380" s="5" t="s">
        <v>1432</v>
      </c>
      <c r="Q380" s="5">
        <v>62</v>
      </c>
      <c r="R380" s="37" t="s">
        <v>1656</v>
      </c>
    </row>
    <row r="381" spans="1:18" ht="17.25" x14ac:dyDescent="0.25">
      <c r="A381" s="3" t="s">
        <v>526</v>
      </c>
      <c r="B381" s="5">
        <v>28010663</v>
      </c>
      <c r="C381" s="3" t="s">
        <v>651</v>
      </c>
      <c r="D381" s="18" t="s">
        <v>169</v>
      </c>
      <c r="E381" s="55">
        <v>4.9927270000000004</v>
      </c>
      <c r="F381" s="55" t="s">
        <v>487</v>
      </c>
      <c r="G381" s="55">
        <v>4.2251909999999997</v>
      </c>
      <c r="H381" s="58">
        <v>1</v>
      </c>
      <c r="I381" s="58">
        <v>1</v>
      </c>
      <c r="J381" s="58">
        <v>1</v>
      </c>
      <c r="K381" s="58">
        <v>1</v>
      </c>
      <c r="L381" s="58">
        <v>1</v>
      </c>
      <c r="M381" s="6">
        <f t="shared" si="24"/>
        <v>4.6089590000000005</v>
      </c>
      <c r="N381" s="1">
        <f t="shared" si="29"/>
        <v>1</v>
      </c>
      <c r="O381" s="68">
        <f t="shared" si="26"/>
        <v>4.6089590000000005</v>
      </c>
      <c r="P381" s="5" t="s">
        <v>1301</v>
      </c>
      <c r="Q381" s="5">
        <v>20</v>
      </c>
      <c r="R381" s="37" t="s">
        <v>1323</v>
      </c>
    </row>
    <row r="382" spans="1:18" ht="17.25" x14ac:dyDescent="0.25">
      <c r="A382" s="3" t="s">
        <v>1065</v>
      </c>
      <c r="B382" s="5">
        <v>28003446</v>
      </c>
      <c r="C382" s="3" t="s">
        <v>1095</v>
      </c>
      <c r="D382" s="18" t="s">
        <v>634</v>
      </c>
      <c r="E382" s="55">
        <v>4.6872730000000002</v>
      </c>
      <c r="F382" s="55" t="s">
        <v>269</v>
      </c>
      <c r="G382" s="55">
        <v>4.5305340000000003</v>
      </c>
      <c r="H382" s="57"/>
      <c r="I382" s="57"/>
      <c r="J382" s="57">
        <v>1</v>
      </c>
      <c r="K382" s="57">
        <v>1</v>
      </c>
      <c r="L382" s="57">
        <v>1</v>
      </c>
      <c r="M382" s="6">
        <f t="shared" si="24"/>
        <v>4.6089035000000003</v>
      </c>
      <c r="N382" s="1">
        <f>COUNT(J382:L382)/SUM(1/J382,1/K382,1/L382)</f>
        <v>1</v>
      </c>
      <c r="O382" s="68">
        <f t="shared" si="26"/>
        <v>4.6089035000000003</v>
      </c>
      <c r="P382" s="5" t="s">
        <v>1412</v>
      </c>
      <c r="Q382" s="5">
        <v>26</v>
      </c>
      <c r="R382" s="37" t="s">
        <v>1384</v>
      </c>
    </row>
    <row r="383" spans="1:18" ht="17.25" x14ac:dyDescent="0.25">
      <c r="A383" s="3" t="s">
        <v>688</v>
      </c>
      <c r="B383" s="5">
        <v>28004906</v>
      </c>
      <c r="C383" s="3" t="s">
        <v>802</v>
      </c>
      <c r="D383" s="18" t="s">
        <v>803</v>
      </c>
      <c r="E383" s="55">
        <v>4.9309089999999998</v>
      </c>
      <c r="F383" s="55" t="s">
        <v>542</v>
      </c>
      <c r="G383" s="55">
        <v>4.2862600000000004</v>
      </c>
      <c r="H383" s="57">
        <v>1</v>
      </c>
      <c r="I383" s="57">
        <v>1</v>
      </c>
      <c r="J383" s="57">
        <v>1</v>
      </c>
      <c r="K383" s="57">
        <v>1</v>
      </c>
      <c r="L383" s="57">
        <v>1</v>
      </c>
      <c r="M383" s="6">
        <f t="shared" si="24"/>
        <v>4.6085845000000001</v>
      </c>
      <c r="N383" s="1">
        <f>COUNT(H383:L383)/SUM(1/H383,1/I383,1/J383,1/K383,1/L383)</f>
        <v>1</v>
      </c>
      <c r="O383" s="68">
        <f t="shared" si="26"/>
        <v>4.6085845000000001</v>
      </c>
      <c r="P383" s="5" t="s">
        <v>1370</v>
      </c>
      <c r="Q383" s="5">
        <v>35</v>
      </c>
      <c r="R383" s="37" t="s">
        <v>1371</v>
      </c>
    </row>
    <row r="384" spans="1:18" ht="17.25" x14ac:dyDescent="0.25">
      <c r="A384" s="3" t="s">
        <v>828</v>
      </c>
      <c r="B384" s="5">
        <v>28015215</v>
      </c>
      <c r="C384" s="3" t="s">
        <v>878</v>
      </c>
      <c r="D384" s="18" t="s">
        <v>140</v>
      </c>
      <c r="E384" s="55">
        <v>4.9672729999999996</v>
      </c>
      <c r="F384" s="55" t="s">
        <v>753</v>
      </c>
      <c r="G384" s="55">
        <v>4.244275</v>
      </c>
      <c r="H384" s="57"/>
      <c r="I384" s="57">
        <v>1</v>
      </c>
      <c r="J384" s="57"/>
      <c r="K384" s="57">
        <v>1</v>
      </c>
      <c r="L384" s="57">
        <v>1</v>
      </c>
      <c r="M384" s="6">
        <f t="shared" si="24"/>
        <v>4.6057740000000003</v>
      </c>
      <c r="N384" s="1">
        <f>COUNT(H384:L384)/SUM(1/I384,1/K384,1/L384)</f>
        <v>1</v>
      </c>
      <c r="O384" s="68">
        <f t="shared" si="26"/>
        <v>4.6057740000000003</v>
      </c>
      <c r="P384" s="5" t="s">
        <v>1322</v>
      </c>
      <c r="Q384" s="5">
        <v>21</v>
      </c>
      <c r="R384" s="37" t="s">
        <v>1655</v>
      </c>
    </row>
    <row r="385" spans="1:18" ht="17.25" x14ac:dyDescent="0.25">
      <c r="A385" s="3" t="s">
        <v>1124</v>
      </c>
      <c r="B385" s="5">
        <v>28021363</v>
      </c>
      <c r="C385" s="3" t="s">
        <v>1221</v>
      </c>
      <c r="D385" s="18" t="s">
        <v>565</v>
      </c>
      <c r="E385" s="55">
        <v>4.7563639999999996</v>
      </c>
      <c r="F385" s="55" t="s">
        <v>329</v>
      </c>
      <c r="G385" s="55">
        <v>4.4541979999999999</v>
      </c>
      <c r="H385" s="58">
        <v>1</v>
      </c>
      <c r="I385" s="58">
        <v>1</v>
      </c>
      <c r="J385" s="58">
        <v>1</v>
      </c>
      <c r="K385" s="58">
        <v>1</v>
      </c>
      <c r="L385" s="58">
        <v>1</v>
      </c>
      <c r="M385" s="6">
        <f t="shared" si="24"/>
        <v>4.6052809999999997</v>
      </c>
      <c r="N385" s="1">
        <f>COUNT(H385:L385)/SUM(1/H385,1/I385,1/J385,1/K385,1/L385)</f>
        <v>1</v>
      </c>
      <c r="O385" s="68">
        <f t="shared" si="26"/>
        <v>4.6052809999999997</v>
      </c>
      <c r="P385" s="5" t="s">
        <v>1328</v>
      </c>
      <c r="Q385" s="5">
        <v>25</v>
      </c>
      <c r="R385" s="37" t="s">
        <v>1507</v>
      </c>
    </row>
    <row r="386" spans="1:18" ht="17.25" x14ac:dyDescent="0.25">
      <c r="A386" s="3" t="s">
        <v>683</v>
      </c>
      <c r="B386" s="5">
        <v>28027140</v>
      </c>
      <c r="C386" s="3" t="s">
        <v>762</v>
      </c>
      <c r="D386" s="18" t="s">
        <v>454</v>
      </c>
      <c r="E386" s="55">
        <v>4.6836359999999999</v>
      </c>
      <c r="F386" s="55" t="s">
        <v>408</v>
      </c>
      <c r="G386" s="55">
        <v>4.5267179999999998</v>
      </c>
      <c r="H386" s="57"/>
      <c r="I386" s="57">
        <v>1</v>
      </c>
      <c r="J386" s="57">
        <v>1</v>
      </c>
      <c r="K386" s="57">
        <v>1</v>
      </c>
      <c r="L386" s="57">
        <v>1</v>
      </c>
      <c r="M386" s="6">
        <f t="shared" si="24"/>
        <v>4.6051769999999994</v>
      </c>
      <c r="N386" s="1">
        <f>COUNT(H386:L386)/SUM(1/I386,1/J386,1/K386,1/L386)</f>
        <v>1</v>
      </c>
      <c r="O386" s="68">
        <f t="shared" si="26"/>
        <v>4.6051769999999994</v>
      </c>
      <c r="P386" s="5" t="s">
        <v>1352</v>
      </c>
      <c r="Q386" s="5">
        <v>28</v>
      </c>
      <c r="R386" s="37" t="s">
        <v>1384</v>
      </c>
    </row>
    <row r="387" spans="1:18" ht="17.25" x14ac:dyDescent="0.25">
      <c r="A387" s="3" t="s">
        <v>1250</v>
      </c>
      <c r="B387" s="5">
        <v>28029526</v>
      </c>
      <c r="C387" s="3" t="s">
        <v>1257</v>
      </c>
      <c r="D387" s="18" t="s">
        <v>234</v>
      </c>
      <c r="E387" s="55">
        <v>4.7709089999999996</v>
      </c>
      <c r="F387" s="55" t="s">
        <v>158</v>
      </c>
      <c r="G387" s="55">
        <v>4.4389310000000002</v>
      </c>
      <c r="H387" s="57">
        <v>1</v>
      </c>
      <c r="I387" s="57">
        <v>1</v>
      </c>
      <c r="J387" s="57">
        <v>1</v>
      </c>
      <c r="K387" s="57">
        <v>1</v>
      </c>
      <c r="L387" s="57">
        <v>1</v>
      </c>
      <c r="M387" s="6">
        <f t="shared" si="24"/>
        <v>4.6049199999999999</v>
      </c>
      <c r="N387" s="1">
        <f>COUNT(H387:L387)/SUM(1/H387,1/I387,1/J387,1/K387,1/L387)</f>
        <v>1</v>
      </c>
      <c r="O387" s="68">
        <f t="shared" si="26"/>
        <v>4.6049199999999999</v>
      </c>
      <c r="P387" s="5" t="s">
        <v>1316</v>
      </c>
      <c r="Q387" s="5">
        <v>16</v>
      </c>
      <c r="R387" s="37" t="s">
        <v>1482</v>
      </c>
    </row>
    <row r="388" spans="1:18" ht="17.25" x14ac:dyDescent="0.25">
      <c r="A388" s="3" t="s">
        <v>1124</v>
      </c>
      <c r="B388" s="5">
        <v>28021290</v>
      </c>
      <c r="C388" s="3" t="s">
        <v>1216</v>
      </c>
      <c r="D388" s="18" t="s">
        <v>665</v>
      </c>
      <c r="E388" s="55">
        <v>4.7672730000000003</v>
      </c>
      <c r="F388" s="55" t="s">
        <v>158</v>
      </c>
      <c r="G388" s="55">
        <v>4.4389310000000002</v>
      </c>
      <c r="H388" s="58"/>
      <c r="I388" s="58"/>
      <c r="J388" s="58"/>
      <c r="K388" s="58"/>
      <c r="L388" s="58">
        <v>1</v>
      </c>
      <c r="M388" s="6">
        <f t="shared" si="24"/>
        <v>4.6031019999999998</v>
      </c>
      <c r="N388" s="1">
        <f>COUNT(L388)/SUM(1/L388)</f>
        <v>1</v>
      </c>
      <c r="O388" s="68">
        <f t="shared" si="26"/>
        <v>4.6031019999999998</v>
      </c>
      <c r="P388" s="5" t="s">
        <v>1549</v>
      </c>
      <c r="Q388" s="5">
        <v>57</v>
      </c>
      <c r="R388" s="37" t="s">
        <v>1498</v>
      </c>
    </row>
    <row r="389" spans="1:18" ht="17.25" x14ac:dyDescent="0.25">
      <c r="A389" s="3" t="s">
        <v>489</v>
      </c>
      <c r="B389" s="5">
        <v>28011341</v>
      </c>
      <c r="C389" s="3" t="s">
        <v>555</v>
      </c>
      <c r="D389" s="18" t="s">
        <v>147</v>
      </c>
      <c r="E389" s="55">
        <v>4.9709089999999998</v>
      </c>
      <c r="F389" s="55" t="s">
        <v>144</v>
      </c>
      <c r="G389" s="55">
        <v>4.2290080000000003</v>
      </c>
      <c r="H389" s="57"/>
      <c r="I389" s="57"/>
      <c r="J389" s="57"/>
      <c r="K389" s="57"/>
      <c r="L389" s="57">
        <v>1</v>
      </c>
      <c r="M389" s="6">
        <f t="shared" si="24"/>
        <v>4.5999584999999996</v>
      </c>
      <c r="N389" s="1">
        <f>COUNT(L389)/SUM(1/L389)</f>
        <v>1</v>
      </c>
      <c r="O389" s="68">
        <f t="shared" si="26"/>
        <v>4.5999584999999996</v>
      </c>
      <c r="P389" s="5" t="s">
        <v>1299</v>
      </c>
      <c r="Q389" s="5">
        <v>25</v>
      </c>
      <c r="R389" s="37" t="s">
        <v>1584</v>
      </c>
    </row>
    <row r="390" spans="1:18" ht="17.25" x14ac:dyDescent="0.25">
      <c r="A390" s="3" t="s">
        <v>1168</v>
      </c>
      <c r="B390" s="5">
        <v>28016661</v>
      </c>
      <c r="C390" s="15" t="s">
        <v>1171</v>
      </c>
      <c r="D390" s="18" t="s">
        <v>160</v>
      </c>
      <c r="E390" s="55">
        <v>4.8254549999999998</v>
      </c>
      <c r="F390" s="55" t="s">
        <v>737</v>
      </c>
      <c r="G390" s="55">
        <v>4.4045800000000002</v>
      </c>
      <c r="H390" s="58">
        <v>1</v>
      </c>
      <c r="I390" s="58">
        <v>1</v>
      </c>
      <c r="J390" s="58">
        <v>1</v>
      </c>
      <c r="K390" s="58">
        <v>1</v>
      </c>
      <c r="L390" s="58">
        <v>0.97899999999999998</v>
      </c>
      <c r="M390" s="6">
        <f t="shared" si="24"/>
        <v>4.6150175000000004</v>
      </c>
      <c r="N390" s="1">
        <f>COUNT(H390:L390)/SUM(1/H390,1/I390,1/J390,1/K390,1/L390)</f>
        <v>0.99572823433685931</v>
      </c>
      <c r="O390" s="68">
        <f t="shared" si="26"/>
        <v>4.5953032267087073</v>
      </c>
      <c r="P390" s="5" t="s">
        <v>1370</v>
      </c>
      <c r="Q390" s="5">
        <v>38</v>
      </c>
      <c r="R390" s="37" t="s">
        <v>1459</v>
      </c>
    </row>
    <row r="391" spans="1:18" ht="17.25" x14ac:dyDescent="0.25">
      <c r="A391" s="4" t="s">
        <v>80</v>
      </c>
      <c r="B391" s="5">
        <v>28026446</v>
      </c>
      <c r="C391" s="15" t="s">
        <v>64</v>
      </c>
      <c r="D391" s="18" t="s">
        <v>143</v>
      </c>
      <c r="E391" s="55">
        <v>4.7309089999999996</v>
      </c>
      <c r="F391" s="55" t="s">
        <v>176</v>
      </c>
      <c r="G391" s="55">
        <v>4.4580149999999996</v>
      </c>
      <c r="H391" s="57">
        <v>1</v>
      </c>
      <c r="I391" s="57">
        <v>1</v>
      </c>
      <c r="J391" s="57">
        <v>1</v>
      </c>
      <c r="K391" s="57">
        <v>1</v>
      </c>
      <c r="L391" s="57">
        <v>1</v>
      </c>
      <c r="M391" s="6">
        <f t="shared" si="24"/>
        <v>4.594462</v>
      </c>
      <c r="N391" s="1">
        <f>COUNT(H391:L391)/SUM(1/H391,1/I391,1/J391,1/K391,1/L391)</f>
        <v>1</v>
      </c>
      <c r="O391" s="68">
        <f t="shared" si="26"/>
        <v>4.594462</v>
      </c>
      <c r="P391" s="5" t="s">
        <v>1391</v>
      </c>
      <c r="Q391" s="5">
        <v>49</v>
      </c>
      <c r="R391" s="37" t="s">
        <v>1426</v>
      </c>
    </row>
    <row r="392" spans="1:18" ht="17.25" x14ac:dyDescent="0.25">
      <c r="A392" s="3" t="s">
        <v>1060</v>
      </c>
      <c r="B392" s="5">
        <v>28000510</v>
      </c>
      <c r="C392" s="15" t="s">
        <v>1072</v>
      </c>
      <c r="D392" s="18" t="s">
        <v>202</v>
      </c>
      <c r="E392" s="55">
        <v>4.8909089999999997</v>
      </c>
      <c r="F392" s="55" t="s">
        <v>448</v>
      </c>
      <c r="G392" s="55">
        <v>4.2977100000000004</v>
      </c>
      <c r="H392" s="57">
        <v>1</v>
      </c>
      <c r="I392" s="57">
        <v>1</v>
      </c>
      <c r="J392" s="57">
        <v>1</v>
      </c>
      <c r="K392" s="57">
        <v>1</v>
      </c>
      <c r="L392" s="57">
        <v>1</v>
      </c>
      <c r="M392" s="6">
        <f t="shared" si="24"/>
        <v>4.5943094999999996</v>
      </c>
      <c r="N392" s="1">
        <f>COUNT(H392:L392)/SUM(1/H392,1/I392,1/J392,1/K392,1/L392)</f>
        <v>1</v>
      </c>
      <c r="O392" s="68">
        <f t="shared" si="26"/>
        <v>4.5943094999999996</v>
      </c>
      <c r="P392" s="5" t="s">
        <v>1350</v>
      </c>
      <c r="Q392" s="5">
        <v>15</v>
      </c>
      <c r="R392" s="37" t="s">
        <v>1566</v>
      </c>
    </row>
    <row r="393" spans="1:18" ht="17.25" x14ac:dyDescent="0.25">
      <c r="A393" s="3" t="s">
        <v>952</v>
      </c>
      <c r="B393" s="5">
        <v>28013174</v>
      </c>
      <c r="C393" s="15" t="s">
        <v>999</v>
      </c>
      <c r="D393" s="18" t="s">
        <v>988</v>
      </c>
      <c r="E393" s="55">
        <v>3.8</v>
      </c>
      <c r="F393" s="55" t="s">
        <v>1000</v>
      </c>
      <c r="G393" s="55">
        <v>3.5496180000000002</v>
      </c>
      <c r="H393" s="59">
        <v>1</v>
      </c>
      <c r="I393" s="59">
        <v>1</v>
      </c>
      <c r="J393" s="59">
        <v>1</v>
      </c>
      <c r="K393" s="59">
        <v>1</v>
      </c>
      <c r="L393" s="59">
        <v>1</v>
      </c>
      <c r="M393" s="6">
        <f t="shared" ref="M393:M456" si="30">AVERAGE(E393,G393)</f>
        <v>3.6748089999999998</v>
      </c>
      <c r="N393" s="1">
        <f>COUNT(H393:L393)/SUM(1/H393,1/I393,1/J393,1/L393)</f>
        <v>1.25</v>
      </c>
      <c r="O393" s="68">
        <f t="shared" ref="O393:O456" si="31">M393*N393</f>
        <v>4.5935112499999997</v>
      </c>
      <c r="P393" s="5" t="s">
        <v>1510</v>
      </c>
      <c r="Q393" s="5">
        <v>19</v>
      </c>
      <c r="R393" s="37" t="s">
        <v>1520</v>
      </c>
    </row>
    <row r="394" spans="1:18" ht="17.25" x14ac:dyDescent="0.25">
      <c r="A394" s="3" t="s">
        <v>489</v>
      </c>
      <c r="B394" s="5">
        <v>28011724</v>
      </c>
      <c r="C394" s="15" t="s">
        <v>567</v>
      </c>
      <c r="D394" s="18" t="s">
        <v>537</v>
      </c>
      <c r="E394" s="55">
        <v>4.789091</v>
      </c>
      <c r="F394" s="55" t="s">
        <v>316</v>
      </c>
      <c r="G394" s="55">
        <v>4.3969469999999999</v>
      </c>
      <c r="H394" s="57">
        <v>1</v>
      </c>
      <c r="I394" s="57">
        <v>1</v>
      </c>
      <c r="J394" s="57">
        <v>1</v>
      </c>
      <c r="K394" s="57">
        <v>1</v>
      </c>
      <c r="L394" s="57">
        <v>1</v>
      </c>
      <c r="M394" s="6">
        <f t="shared" si="30"/>
        <v>4.593019</v>
      </c>
      <c r="N394" s="1">
        <f t="shared" ref="N394:N413" si="32">COUNT(H394:L394)/SUM(1/H394,1/I394,1/J394,1/K394,1/L394)</f>
        <v>1</v>
      </c>
      <c r="O394" s="68">
        <f t="shared" si="31"/>
        <v>4.593019</v>
      </c>
      <c r="P394" s="5" t="s">
        <v>1314</v>
      </c>
      <c r="Q394" s="5">
        <v>18</v>
      </c>
      <c r="R394" s="37" t="s">
        <v>1590</v>
      </c>
    </row>
    <row r="395" spans="1:18" ht="17.25" x14ac:dyDescent="0.25">
      <c r="A395" s="3" t="s">
        <v>667</v>
      </c>
      <c r="B395" s="5">
        <v>28006585</v>
      </c>
      <c r="C395" s="15" t="s">
        <v>693</v>
      </c>
      <c r="D395" s="18" t="s">
        <v>650</v>
      </c>
      <c r="E395" s="55">
        <v>4.7527270000000001</v>
      </c>
      <c r="F395" s="55" t="s">
        <v>175</v>
      </c>
      <c r="G395" s="55">
        <v>4.4694659999999997</v>
      </c>
      <c r="H395" s="57">
        <v>1</v>
      </c>
      <c r="I395" s="57">
        <v>1</v>
      </c>
      <c r="J395" s="57">
        <v>1</v>
      </c>
      <c r="K395" s="57">
        <v>1</v>
      </c>
      <c r="L395" s="57">
        <v>0.97799999999999998</v>
      </c>
      <c r="M395" s="6">
        <f t="shared" si="30"/>
        <v>4.6110965000000004</v>
      </c>
      <c r="N395" s="1">
        <f t="shared" si="32"/>
        <v>0.99552117263843642</v>
      </c>
      <c r="O395" s="68">
        <f t="shared" si="31"/>
        <v>4.59044419482899</v>
      </c>
      <c r="P395" s="5" t="s">
        <v>1344</v>
      </c>
      <c r="Q395" s="5">
        <v>40</v>
      </c>
      <c r="R395" s="37" t="s">
        <v>1460</v>
      </c>
    </row>
    <row r="396" spans="1:18" ht="17.25" x14ac:dyDescent="0.25">
      <c r="A396" s="3" t="s">
        <v>678</v>
      </c>
      <c r="B396" s="5">
        <v>28007530</v>
      </c>
      <c r="C396" s="15" t="s">
        <v>749</v>
      </c>
      <c r="D396" s="18" t="s">
        <v>275</v>
      </c>
      <c r="E396" s="55">
        <v>4.6072730000000002</v>
      </c>
      <c r="F396" s="55" t="s">
        <v>657</v>
      </c>
      <c r="G396" s="55">
        <v>4.5572520000000001</v>
      </c>
      <c r="H396" s="57">
        <v>1</v>
      </c>
      <c r="I396" s="57">
        <v>1</v>
      </c>
      <c r="J396" s="57">
        <v>1</v>
      </c>
      <c r="K396" s="57">
        <v>1</v>
      </c>
      <c r="L396" s="57">
        <v>1</v>
      </c>
      <c r="M396" s="6">
        <f t="shared" si="30"/>
        <v>4.5822625000000006</v>
      </c>
      <c r="N396" s="1">
        <f t="shared" si="32"/>
        <v>1</v>
      </c>
      <c r="O396" s="68">
        <f t="shared" si="31"/>
        <v>4.5822625000000006</v>
      </c>
      <c r="P396" s="5" t="s">
        <v>1399</v>
      </c>
      <c r="Q396" s="5">
        <v>16</v>
      </c>
      <c r="R396" s="37" t="s">
        <v>1411</v>
      </c>
    </row>
    <row r="397" spans="1:18" ht="17.25" x14ac:dyDescent="0.25">
      <c r="A397" s="3" t="s">
        <v>499</v>
      </c>
      <c r="B397" s="5">
        <v>28009240</v>
      </c>
      <c r="C397" s="15" t="s">
        <v>593</v>
      </c>
      <c r="D397" s="18" t="s">
        <v>157</v>
      </c>
      <c r="E397" s="55">
        <v>4.7963639999999996</v>
      </c>
      <c r="F397" s="55" t="s">
        <v>594</v>
      </c>
      <c r="G397" s="55">
        <v>4.4083969999999999</v>
      </c>
      <c r="H397" s="57">
        <v>1</v>
      </c>
      <c r="I397" s="57">
        <v>1</v>
      </c>
      <c r="J397" s="57">
        <v>0.97599999999999998</v>
      </c>
      <c r="K397" s="57">
        <v>1</v>
      </c>
      <c r="L397" s="57">
        <v>1</v>
      </c>
      <c r="M397" s="6">
        <f t="shared" si="30"/>
        <v>4.6023804999999998</v>
      </c>
      <c r="N397" s="1">
        <f t="shared" si="32"/>
        <v>0.99510603588907021</v>
      </c>
      <c r="O397" s="68">
        <f t="shared" si="31"/>
        <v>4.5798566150081568</v>
      </c>
      <c r="P397" s="5" t="s">
        <v>1331</v>
      </c>
      <c r="Q397" s="5">
        <v>33</v>
      </c>
      <c r="R397" s="37" t="s">
        <v>1505</v>
      </c>
    </row>
    <row r="398" spans="1:18" ht="17.25" x14ac:dyDescent="0.25">
      <c r="A398" s="3" t="s">
        <v>1103</v>
      </c>
      <c r="B398" s="5">
        <v>28025652</v>
      </c>
      <c r="C398" s="15" t="s">
        <v>1154</v>
      </c>
      <c r="D398" s="18" t="s">
        <v>167</v>
      </c>
      <c r="E398" s="55">
        <v>4.9418179999999996</v>
      </c>
      <c r="F398" s="55" t="s">
        <v>570</v>
      </c>
      <c r="G398" s="55">
        <v>4.324427</v>
      </c>
      <c r="H398" s="57">
        <v>1</v>
      </c>
      <c r="I398" s="57">
        <v>1</v>
      </c>
      <c r="J398" s="57">
        <v>0.94399999999999995</v>
      </c>
      <c r="K398" s="57">
        <v>1</v>
      </c>
      <c r="L398" s="57">
        <v>1</v>
      </c>
      <c r="M398" s="6">
        <f t="shared" si="30"/>
        <v>4.6331224999999998</v>
      </c>
      <c r="N398" s="1">
        <f t="shared" si="32"/>
        <v>0.9882747068676716</v>
      </c>
      <c r="O398" s="68">
        <f t="shared" si="31"/>
        <v>4.5787977805695137</v>
      </c>
      <c r="P398" s="5" t="s">
        <v>1470</v>
      </c>
      <c r="Q398" s="5">
        <v>19</v>
      </c>
      <c r="R398" s="37" t="s">
        <v>1532</v>
      </c>
    </row>
    <row r="399" spans="1:18" ht="17.25" x14ac:dyDescent="0.25">
      <c r="A399" s="4" t="s">
        <v>80</v>
      </c>
      <c r="B399" s="5">
        <v>28018729</v>
      </c>
      <c r="C399" s="15" t="s">
        <v>45</v>
      </c>
      <c r="D399" s="18" t="s">
        <v>93</v>
      </c>
      <c r="E399" s="55">
        <v>5.3163640000000001</v>
      </c>
      <c r="F399" s="55" t="s">
        <v>191</v>
      </c>
      <c r="G399" s="55">
        <v>4.6603050000000001</v>
      </c>
      <c r="H399" s="14">
        <v>1</v>
      </c>
      <c r="I399" s="14">
        <v>0.88200000000000001</v>
      </c>
      <c r="J399" s="14">
        <v>0.98599999999999999</v>
      </c>
      <c r="K399" s="14">
        <v>0.90600000000000003</v>
      </c>
      <c r="L399" s="63">
        <v>0.83</v>
      </c>
      <c r="M399" s="6">
        <f t="shared" si="30"/>
        <v>4.9883345000000006</v>
      </c>
      <c r="N399" s="1">
        <f t="shared" si="32"/>
        <v>0.91632862780107016</v>
      </c>
      <c r="O399" s="68">
        <f t="shared" si="31"/>
        <v>4.570953707397738</v>
      </c>
      <c r="P399" s="5" t="s">
        <v>1342</v>
      </c>
      <c r="Q399" s="5">
        <v>41</v>
      </c>
      <c r="R399" s="37" t="s">
        <v>1343</v>
      </c>
    </row>
    <row r="400" spans="1:18" ht="17.25" x14ac:dyDescent="0.25">
      <c r="A400" s="3" t="s">
        <v>991</v>
      </c>
      <c r="B400" s="5">
        <v>28013000</v>
      </c>
      <c r="C400" s="15" t="s">
        <v>992</v>
      </c>
      <c r="D400" s="18" t="s">
        <v>211</v>
      </c>
      <c r="E400" s="55">
        <v>4.92</v>
      </c>
      <c r="F400" s="55" t="s">
        <v>181</v>
      </c>
      <c r="G400" s="55">
        <v>4.5496179999999997</v>
      </c>
      <c r="H400" s="59">
        <v>0.97499999999999998</v>
      </c>
      <c r="I400" s="59">
        <v>0.95699999999999996</v>
      </c>
      <c r="J400" s="59">
        <v>0.97599999999999998</v>
      </c>
      <c r="K400" s="59">
        <v>0.93400000000000005</v>
      </c>
      <c r="L400" s="59">
        <v>0.98299999999999998</v>
      </c>
      <c r="M400" s="6">
        <f t="shared" si="30"/>
        <v>4.7348090000000003</v>
      </c>
      <c r="N400" s="1">
        <f t="shared" si="32"/>
        <v>0.9646697278059343</v>
      </c>
      <c r="O400" s="68">
        <f t="shared" si="31"/>
        <v>4.5675269092430879</v>
      </c>
      <c r="P400" s="5" t="s">
        <v>1391</v>
      </c>
      <c r="Q400" s="5">
        <v>43</v>
      </c>
      <c r="R400" s="37" t="s">
        <v>1502</v>
      </c>
    </row>
    <row r="401" spans="1:18" ht="17.25" x14ac:dyDescent="0.25">
      <c r="A401" s="3" t="s">
        <v>489</v>
      </c>
      <c r="B401" s="5">
        <v>28011694</v>
      </c>
      <c r="C401" s="15" t="s">
        <v>564</v>
      </c>
      <c r="D401" s="18" t="s">
        <v>565</v>
      </c>
      <c r="E401" s="55">
        <v>4.7563639999999996</v>
      </c>
      <c r="F401" s="55" t="s">
        <v>566</v>
      </c>
      <c r="G401" s="55">
        <v>4.3778629999999996</v>
      </c>
      <c r="H401" s="57">
        <v>1</v>
      </c>
      <c r="I401" s="57">
        <v>1</v>
      </c>
      <c r="J401" s="57">
        <v>1</v>
      </c>
      <c r="K401" s="57">
        <v>1</v>
      </c>
      <c r="L401" s="57">
        <v>1</v>
      </c>
      <c r="M401" s="6">
        <f t="shared" si="30"/>
        <v>4.5671134999999996</v>
      </c>
      <c r="N401" s="1">
        <f t="shared" si="32"/>
        <v>1</v>
      </c>
      <c r="O401" s="68">
        <f t="shared" si="31"/>
        <v>4.5671134999999996</v>
      </c>
      <c r="P401" s="5" t="s">
        <v>1468</v>
      </c>
      <c r="Q401" s="5">
        <v>10</v>
      </c>
      <c r="R401" s="37" t="s">
        <v>1387</v>
      </c>
    </row>
    <row r="402" spans="1:18" ht="17.25" x14ac:dyDescent="0.25">
      <c r="A402" s="3" t="s">
        <v>489</v>
      </c>
      <c r="B402" s="5">
        <v>28011171</v>
      </c>
      <c r="C402" s="15" t="s">
        <v>539</v>
      </c>
      <c r="D402" s="18" t="s">
        <v>170</v>
      </c>
      <c r="E402" s="55">
        <v>4.763636</v>
      </c>
      <c r="F402" s="55" t="s">
        <v>466</v>
      </c>
      <c r="G402" s="55">
        <v>4.4732820000000002</v>
      </c>
      <c r="H402" s="57">
        <v>1</v>
      </c>
      <c r="I402" s="57">
        <v>1</v>
      </c>
      <c r="J402" s="57">
        <v>0.94099999999999995</v>
      </c>
      <c r="K402" s="57">
        <v>1</v>
      </c>
      <c r="L402" s="57">
        <v>1</v>
      </c>
      <c r="M402" s="6">
        <f t="shared" si="30"/>
        <v>4.6184589999999996</v>
      </c>
      <c r="N402" s="1">
        <f t="shared" si="32"/>
        <v>0.987615449202351</v>
      </c>
      <c r="O402" s="68">
        <f t="shared" si="31"/>
        <v>4.5612614599076409</v>
      </c>
      <c r="P402" s="5" t="s">
        <v>1350</v>
      </c>
      <c r="Q402" s="5">
        <v>18</v>
      </c>
      <c r="R402" s="37" t="s">
        <v>1351</v>
      </c>
    </row>
    <row r="403" spans="1:18" ht="17.25" x14ac:dyDescent="0.25">
      <c r="A403" s="3" t="s">
        <v>1109</v>
      </c>
      <c r="B403" s="5">
        <v>28032004</v>
      </c>
      <c r="C403" s="15" t="s">
        <v>1198</v>
      </c>
      <c r="D403" s="18" t="s">
        <v>1199</v>
      </c>
      <c r="E403" s="55">
        <v>4.8872730000000004</v>
      </c>
      <c r="F403" s="55" t="s">
        <v>866</v>
      </c>
      <c r="G403" s="55">
        <v>4.278626</v>
      </c>
      <c r="H403" s="58">
        <v>0.97599999999999998</v>
      </c>
      <c r="I403" s="58">
        <v>1</v>
      </c>
      <c r="J403" s="58">
        <v>1</v>
      </c>
      <c r="K403" s="58">
        <v>1</v>
      </c>
      <c r="L403" s="58">
        <v>1</v>
      </c>
      <c r="M403" s="6">
        <f t="shared" si="30"/>
        <v>4.5829494999999998</v>
      </c>
      <c r="N403" s="1">
        <f t="shared" si="32"/>
        <v>0.99510603588907021</v>
      </c>
      <c r="O403" s="68">
        <f t="shared" si="31"/>
        <v>4.5605207096247957</v>
      </c>
      <c r="P403" s="5" t="s">
        <v>1530</v>
      </c>
      <c r="Q403" s="5">
        <v>39</v>
      </c>
      <c r="R403" s="37" t="s">
        <v>1418</v>
      </c>
    </row>
    <row r="404" spans="1:18" ht="17.25" x14ac:dyDescent="0.25">
      <c r="A404" s="3" t="s">
        <v>227</v>
      </c>
      <c r="B404" s="5">
        <v>28025040</v>
      </c>
      <c r="C404" s="15" t="s">
        <v>333</v>
      </c>
      <c r="D404" s="18" t="s">
        <v>150</v>
      </c>
      <c r="E404" s="55">
        <v>4.9890910000000002</v>
      </c>
      <c r="F404" s="55" t="s">
        <v>157</v>
      </c>
      <c r="G404" s="55">
        <v>4.6145040000000002</v>
      </c>
      <c r="H404" s="57">
        <v>1</v>
      </c>
      <c r="I404" s="57">
        <v>0.86699999999999999</v>
      </c>
      <c r="J404" s="57">
        <v>0.96699999999999997</v>
      </c>
      <c r="K404" s="57">
        <v>0.95099999999999996</v>
      </c>
      <c r="L404" s="57">
        <v>0.97499999999999998</v>
      </c>
      <c r="M404" s="6">
        <f t="shared" si="30"/>
        <v>4.8017975000000002</v>
      </c>
      <c r="N404" s="1">
        <f t="shared" si="32"/>
        <v>0.94972273500406235</v>
      </c>
      <c r="O404" s="68">
        <f t="shared" si="31"/>
        <v>4.5603762546356696</v>
      </c>
      <c r="P404" s="5" t="s">
        <v>1352</v>
      </c>
      <c r="Q404" s="5">
        <v>30</v>
      </c>
      <c r="R404" s="37" t="s">
        <v>1402</v>
      </c>
    </row>
    <row r="405" spans="1:18" ht="17.25" x14ac:dyDescent="0.25">
      <c r="A405" s="3" t="s">
        <v>817</v>
      </c>
      <c r="B405" s="5">
        <v>28014642</v>
      </c>
      <c r="C405" s="15" t="s">
        <v>849</v>
      </c>
      <c r="D405" s="18" t="s">
        <v>401</v>
      </c>
      <c r="E405" s="55">
        <v>5.2690910000000004</v>
      </c>
      <c r="F405" s="55" t="s">
        <v>316</v>
      </c>
      <c r="G405" s="55">
        <v>4.3969469999999999</v>
      </c>
      <c r="H405" s="57">
        <v>0.96699999999999997</v>
      </c>
      <c r="I405" s="57">
        <v>0.97</v>
      </c>
      <c r="J405" s="57">
        <v>1</v>
      </c>
      <c r="K405" s="57">
        <v>0.93600000000000005</v>
      </c>
      <c r="L405" s="57">
        <v>0.85699999999999998</v>
      </c>
      <c r="M405" s="6">
        <f t="shared" si="30"/>
        <v>4.8330190000000002</v>
      </c>
      <c r="N405" s="1">
        <f t="shared" si="32"/>
        <v>0.94334439402924619</v>
      </c>
      <c r="O405" s="68">
        <f t="shared" si="31"/>
        <v>4.5592013798868338</v>
      </c>
      <c r="P405" s="5" t="s">
        <v>1307</v>
      </c>
      <c r="Q405" s="5">
        <v>25</v>
      </c>
      <c r="R405" s="37" t="s">
        <v>1460</v>
      </c>
    </row>
    <row r="406" spans="1:18" ht="17.25" x14ac:dyDescent="0.25">
      <c r="A406" s="3" t="s">
        <v>965</v>
      </c>
      <c r="B406" s="5">
        <v>28013760</v>
      </c>
      <c r="C406" s="15" t="s">
        <v>1041</v>
      </c>
      <c r="D406" s="18" t="s">
        <v>204</v>
      </c>
      <c r="E406" s="55">
        <v>5.0472729999999997</v>
      </c>
      <c r="F406" s="55" t="s">
        <v>173</v>
      </c>
      <c r="G406" s="55">
        <v>4.1450379999999996</v>
      </c>
      <c r="H406" s="57">
        <v>1</v>
      </c>
      <c r="I406" s="57">
        <v>1</v>
      </c>
      <c r="J406" s="57">
        <v>0.96099999999999997</v>
      </c>
      <c r="K406" s="57">
        <v>1</v>
      </c>
      <c r="L406" s="57">
        <v>1</v>
      </c>
      <c r="M406" s="6">
        <f t="shared" si="30"/>
        <v>4.5961555000000001</v>
      </c>
      <c r="N406" s="1">
        <f t="shared" si="32"/>
        <v>0.99194880264244423</v>
      </c>
      <c r="O406" s="68">
        <f t="shared" si="31"/>
        <v>4.5591509449834851</v>
      </c>
      <c r="P406" s="5" t="s">
        <v>1412</v>
      </c>
      <c r="Q406" s="5">
        <v>33</v>
      </c>
      <c r="R406" s="37" t="s">
        <v>1466</v>
      </c>
    </row>
    <row r="407" spans="1:18" ht="17.25" x14ac:dyDescent="0.25">
      <c r="A407" s="4" t="s">
        <v>80</v>
      </c>
      <c r="B407" s="5">
        <v>28019490</v>
      </c>
      <c r="C407" s="15" t="s">
        <v>59</v>
      </c>
      <c r="D407" s="18" t="s">
        <v>140</v>
      </c>
      <c r="E407" s="55">
        <v>4.9672729999999996</v>
      </c>
      <c r="F407" s="55" t="s">
        <v>173</v>
      </c>
      <c r="G407" s="55">
        <v>4.1450379999999996</v>
      </c>
      <c r="H407" s="57">
        <v>1</v>
      </c>
      <c r="I407" s="57">
        <v>1</v>
      </c>
      <c r="J407" s="57">
        <v>1</v>
      </c>
      <c r="K407" s="57">
        <v>1</v>
      </c>
      <c r="L407" s="57">
        <v>1</v>
      </c>
      <c r="M407" s="6">
        <f t="shared" si="30"/>
        <v>4.5561554999999991</v>
      </c>
      <c r="N407" s="1">
        <f t="shared" si="32"/>
        <v>1</v>
      </c>
      <c r="O407" s="68">
        <f t="shared" si="31"/>
        <v>4.5561554999999991</v>
      </c>
      <c r="P407" s="5" t="s">
        <v>1328</v>
      </c>
      <c r="Q407" s="5">
        <v>14</v>
      </c>
      <c r="R407" s="37" t="s">
        <v>1404</v>
      </c>
    </row>
    <row r="408" spans="1:18" ht="17.25" x14ac:dyDescent="0.25">
      <c r="A408" s="3" t="s">
        <v>489</v>
      </c>
      <c r="B408" s="5">
        <v>28011988</v>
      </c>
      <c r="C408" s="15" t="s">
        <v>571</v>
      </c>
      <c r="D408" s="18" t="s">
        <v>572</v>
      </c>
      <c r="E408" s="55">
        <v>4.7381820000000001</v>
      </c>
      <c r="F408" s="55" t="s">
        <v>573</v>
      </c>
      <c r="G408" s="55">
        <v>4.3740459999999999</v>
      </c>
      <c r="H408" s="57">
        <v>1</v>
      </c>
      <c r="I408" s="57">
        <v>1</v>
      </c>
      <c r="J408" s="57">
        <v>1</v>
      </c>
      <c r="K408" s="57">
        <v>1</v>
      </c>
      <c r="L408" s="57">
        <v>1</v>
      </c>
      <c r="M408" s="6">
        <f t="shared" si="30"/>
        <v>4.556114</v>
      </c>
      <c r="N408" s="1">
        <f t="shared" si="32"/>
        <v>1</v>
      </c>
      <c r="O408" s="68">
        <f t="shared" si="31"/>
        <v>4.556114</v>
      </c>
      <c r="P408" s="5" t="s">
        <v>1478</v>
      </c>
      <c r="Q408" s="5">
        <v>13</v>
      </c>
      <c r="R408" s="37" t="s">
        <v>1346</v>
      </c>
    </row>
    <row r="409" spans="1:18" ht="17.25" x14ac:dyDescent="0.25">
      <c r="A409" s="3" t="s">
        <v>227</v>
      </c>
      <c r="B409" s="5">
        <v>28024575</v>
      </c>
      <c r="C409" s="15" t="s">
        <v>312</v>
      </c>
      <c r="D409" s="18" t="s">
        <v>313</v>
      </c>
      <c r="E409" s="55">
        <v>4.9163639999999997</v>
      </c>
      <c r="F409" s="55" t="s">
        <v>314</v>
      </c>
      <c r="G409" s="55">
        <v>4.1832060000000002</v>
      </c>
      <c r="H409" s="57">
        <v>1</v>
      </c>
      <c r="I409" s="57">
        <v>1</v>
      </c>
      <c r="J409" s="57">
        <v>1</v>
      </c>
      <c r="K409" s="57">
        <v>1</v>
      </c>
      <c r="L409" s="57">
        <v>1</v>
      </c>
      <c r="M409" s="6">
        <f t="shared" si="30"/>
        <v>4.549785</v>
      </c>
      <c r="N409" s="1">
        <f t="shared" si="32"/>
        <v>1</v>
      </c>
      <c r="O409" s="68">
        <f t="shared" si="31"/>
        <v>4.549785</v>
      </c>
      <c r="P409" s="5" t="s">
        <v>1633</v>
      </c>
      <c r="Q409" s="5">
        <v>76</v>
      </c>
      <c r="R409" s="37" t="s">
        <v>1634</v>
      </c>
    </row>
    <row r="410" spans="1:18" ht="17.25" x14ac:dyDescent="0.25">
      <c r="A410" s="3" t="s">
        <v>1168</v>
      </c>
      <c r="B410" s="5">
        <v>28016645</v>
      </c>
      <c r="C410" s="15" t="s">
        <v>1170</v>
      </c>
      <c r="D410" s="18" t="s">
        <v>761</v>
      </c>
      <c r="E410" s="55">
        <v>4.8618180000000004</v>
      </c>
      <c r="F410" s="55" t="s">
        <v>882</v>
      </c>
      <c r="G410" s="55">
        <v>4.3129770000000001</v>
      </c>
      <c r="H410" s="58">
        <v>1</v>
      </c>
      <c r="I410" s="58">
        <v>0.96</v>
      </c>
      <c r="J410" s="58">
        <v>1</v>
      </c>
      <c r="K410" s="58">
        <v>1</v>
      </c>
      <c r="L410" s="58">
        <v>1</v>
      </c>
      <c r="M410" s="6">
        <f t="shared" si="30"/>
        <v>4.5873974999999998</v>
      </c>
      <c r="N410" s="1">
        <f t="shared" si="32"/>
        <v>0.99173553719008256</v>
      </c>
      <c r="O410" s="68">
        <f t="shared" si="31"/>
        <v>4.5494851239669414</v>
      </c>
      <c r="P410" s="5" t="s">
        <v>1322</v>
      </c>
      <c r="Q410" s="5">
        <v>20</v>
      </c>
      <c r="R410" s="37" t="s">
        <v>1536</v>
      </c>
    </row>
    <row r="411" spans="1:18" ht="17.25" x14ac:dyDescent="0.25">
      <c r="A411" s="3" t="s">
        <v>1124</v>
      </c>
      <c r="B411" s="5">
        <v>28021126</v>
      </c>
      <c r="C411" s="15" t="s">
        <v>1215</v>
      </c>
      <c r="D411" s="18" t="s">
        <v>184</v>
      </c>
      <c r="E411" s="55">
        <v>4.6654549999999997</v>
      </c>
      <c r="F411" s="55" t="s">
        <v>437</v>
      </c>
      <c r="G411" s="55">
        <v>4.4236639999999996</v>
      </c>
      <c r="H411" s="58">
        <v>1</v>
      </c>
      <c r="I411" s="58">
        <v>1</v>
      </c>
      <c r="J411" s="58">
        <v>1</v>
      </c>
      <c r="K411" s="58">
        <v>1</v>
      </c>
      <c r="L411" s="58">
        <v>1</v>
      </c>
      <c r="M411" s="6">
        <f t="shared" si="30"/>
        <v>4.5445595000000001</v>
      </c>
      <c r="N411" s="1">
        <f t="shared" si="32"/>
        <v>1</v>
      </c>
      <c r="O411" s="68">
        <f t="shared" si="31"/>
        <v>4.5445595000000001</v>
      </c>
      <c r="P411" s="5" t="s">
        <v>1525</v>
      </c>
      <c r="Q411" s="5">
        <v>31</v>
      </c>
      <c r="R411" s="37" t="s">
        <v>1607</v>
      </c>
    </row>
    <row r="412" spans="1:18" ht="17.25" x14ac:dyDescent="0.25">
      <c r="A412" s="3" t="s">
        <v>1103</v>
      </c>
      <c r="B412" s="5">
        <v>28025598</v>
      </c>
      <c r="C412" s="15" t="s">
        <v>1150</v>
      </c>
      <c r="D412" s="18" t="s">
        <v>108</v>
      </c>
      <c r="E412" s="55">
        <v>4.8581820000000002</v>
      </c>
      <c r="F412" s="55" t="s">
        <v>370</v>
      </c>
      <c r="G412" s="55">
        <v>4.5229010000000001</v>
      </c>
      <c r="H412" s="57">
        <v>1</v>
      </c>
      <c r="I412" s="57">
        <v>0.95799999999999996</v>
      </c>
      <c r="J412" s="57">
        <v>0.96</v>
      </c>
      <c r="K412" s="57">
        <v>0.92600000000000005</v>
      </c>
      <c r="L412" s="57">
        <v>1</v>
      </c>
      <c r="M412" s="6">
        <f t="shared" si="30"/>
        <v>4.6905415000000001</v>
      </c>
      <c r="N412" s="1">
        <f t="shared" si="32"/>
        <v>0.96797519695497025</v>
      </c>
      <c r="O412" s="68">
        <f t="shared" si="31"/>
        <v>4.5403278322879617</v>
      </c>
      <c r="P412" s="5" t="s">
        <v>1310</v>
      </c>
      <c r="Q412" s="5">
        <v>23</v>
      </c>
      <c r="R412" s="37" t="s">
        <v>1311</v>
      </c>
    </row>
    <row r="413" spans="1:18" ht="17.25" x14ac:dyDescent="0.25">
      <c r="A413" s="3" t="s">
        <v>1106</v>
      </c>
      <c r="B413" s="5">
        <v>28016580</v>
      </c>
      <c r="C413" s="15" t="s">
        <v>1167</v>
      </c>
      <c r="D413" s="18" t="s">
        <v>267</v>
      </c>
      <c r="E413" s="55">
        <v>4.8436360000000001</v>
      </c>
      <c r="F413" s="55" t="s">
        <v>297</v>
      </c>
      <c r="G413" s="55">
        <v>4.2366409999999997</v>
      </c>
      <c r="H413" s="58">
        <v>1</v>
      </c>
      <c r="I413" s="58">
        <v>1</v>
      </c>
      <c r="J413" s="58">
        <v>1</v>
      </c>
      <c r="K413" s="58">
        <v>1</v>
      </c>
      <c r="L413" s="58">
        <v>1</v>
      </c>
      <c r="M413" s="6">
        <f t="shared" si="30"/>
        <v>4.5401384999999994</v>
      </c>
      <c r="N413" s="1">
        <f t="shared" si="32"/>
        <v>1</v>
      </c>
      <c r="O413" s="68">
        <f t="shared" si="31"/>
        <v>4.5401384999999994</v>
      </c>
      <c r="P413" s="5" t="s">
        <v>1361</v>
      </c>
      <c r="Q413" s="5">
        <v>27</v>
      </c>
      <c r="R413" s="37" t="s">
        <v>1604</v>
      </c>
    </row>
    <row r="414" spans="1:18" ht="17.25" x14ac:dyDescent="0.25">
      <c r="A414" s="3" t="s">
        <v>508</v>
      </c>
      <c r="B414" s="5">
        <v>28030230</v>
      </c>
      <c r="C414" s="15" t="s">
        <v>616</v>
      </c>
      <c r="D414" s="18" t="s">
        <v>120</v>
      </c>
      <c r="E414" s="55">
        <v>4.8145449999999999</v>
      </c>
      <c r="F414" s="55" t="s">
        <v>309</v>
      </c>
      <c r="G414" s="55">
        <v>4.2633590000000003</v>
      </c>
      <c r="H414" s="58"/>
      <c r="I414" s="58">
        <v>1</v>
      </c>
      <c r="J414" s="58">
        <v>1</v>
      </c>
      <c r="K414" s="58">
        <v>1</v>
      </c>
      <c r="L414" s="58">
        <v>1</v>
      </c>
      <c r="M414" s="6">
        <f t="shared" si="30"/>
        <v>4.5389520000000001</v>
      </c>
      <c r="N414" s="1">
        <f>COUNT(I414:L414)/SUM(1/I414,1/J414,1/K414,1/L414)</f>
        <v>1</v>
      </c>
      <c r="O414" s="68">
        <f t="shared" si="31"/>
        <v>4.5389520000000001</v>
      </c>
      <c r="P414" s="5" t="s">
        <v>1301</v>
      </c>
      <c r="Q414" s="5">
        <v>18</v>
      </c>
      <c r="R414" s="37" t="s">
        <v>1319</v>
      </c>
    </row>
    <row r="415" spans="1:18" ht="17.25" x14ac:dyDescent="0.25">
      <c r="A415" s="3" t="s">
        <v>438</v>
      </c>
      <c r="B415" s="5">
        <v>28026144</v>
      </c>
      <c r="C415" s="15" t="s">
        <v>450</v>
      </c>
      <c r="D415" s="18" t="s">
        <v>451</v>
      </c>
      <c r="E415" s="55">
        <v>4.9781820000000003</v>
      </c>
      <c r="F415" s="55" t="s">
        <v>452</v>
      </c>
      <c r="G415" s="55">
        <v>4.0992369999999996</v>
      </c>
      <c r="H415" s="57">
        <v>1</v>
      </c>
      <c r="I415" s="57">
        <v>1</v>
      </c>
      <c r="J415" s="57">
        <v>1</v>
      </c>
      <c r="K415" s="57">
        <v>1</v>
      </c>
      <c r="L415" s="57">
        <v>1</v>
      </c>
      <c r="M415" s="6">
        <f t="shared" si="30"/>
        <v>4.5387094999999995</v>
      </c>
      <c r="N415" s="1">
        <f>COUNT(H415:L415)/SUM(1/H415,1/I415,1/J415,1/K415,1/L415)</f>
        <v>1</v>
      </c>
      <c r="O415" s="68">
        <f t="shared" si="31"/>
        <v>4.5387094999999995</v>
      </c>
      <c r="P415" s="5" t="s">
        <v>1446</v>
      </c>
      <c r="Q415" s="5">
        <v>16</v>
      </c>
      <c r="R415" s="37" t="s">
        <v>1300</v>
      </c>
    </row>
    <row r="416" spans="1:18" ht="17.25" x14ac:dyDescent="0.25">
      <c r="A416" s="3" t="s">
        <v>227</v>
      </c>
      <c r="B416" s="5">
        <v>28024540</v>
      </c>
      <c r="C416" s="15" t="s">
        <v>228</v>
      </c>
      <c r="D416" s="18" t="s">
        <v>229</v>
      </c>
      <c r="E416" s="55">
        <v>4.5745449999999996</v>
      </c>
      <c r="F416" s="55" t="s">
        <v>156</v>
      </c>
      <c r="G416" s="55">
        <v>4.48855</v>
      </c>
      <c r="H416" s="57">
        <v>1</v>
      </c>
      <c r="I416" s="57"/>
      <c r="J416" s="57"/>
      <c r="K416" s="57"/>
      <c r="L416" s="57">
        <v>1</v>
      </c>
      <c r="M416" s="6">
        <f t="shared" si="30"/>
        <v>4.5315475000000003</v>
      </c>
      <c r="N416" s="1">
        <f>COUNT(H416:L416)/SUM(1/H416,1/L416)</f>
        <v>1</v>
      </c>
      <c r="O416" s="68">
        <f t="shared" si="31"/>
        <v>4.5315475000000003</v>
      </c>
      <c r="P416" s="5" t="s">
        <v>1310</v>
      </c>
      <c r="Q416" s="5">
        <v>22</v>
      </c>
      <c r="R416" s="37" t="s">
        <v>1356</v>
      </c>
    </row>
    <row r="417" spans="1:18" ht="17.25" x14ac:dyDescent="0.25">
      <c r="A417" s="3" t="s">
        <v>806</v>
      </c>
      <c r="B417" s="5">
        <v>28008553</v>
      </c>
      <c r="C417" s="15" t="s">
        <v>809</v>
      </c>
      <c r="D417" s="18" t="s">
        <v>665</v>
      </c>
      <c r="E417" s="55">
        <v>4.7672730000000003</v>
      </c>
      <c r="F417" s="55" t="s">
        <v>542</v>
      </c>
      <c r="G417" s="55">
        <v>4.2862600000000004</v>
      </c>
      <c r="H417" s="57">
        <v>1</v>
      </c>
      <c r="I417" s="57"/>
      <c r="J417" s="57"/>
      <c r="K417" s="57"/>
      <c r="L417" s="57">
        <v>1</v>
      </c>
      <c r="M417" s="6">
        <f t="shared" si="30"/>
        <v>4.5267665000000008</v>
      </c>
      <c r="N417" s="1">
        <f>COUNT(H417:L417)/SUM(1/H417,1/L417)</f>
        <v>1</v>
      </c>
      <c r="O417" s="68">
        <f t="shared" si="31"/>
        <v>4.5267665000000008</v>
      </c>
      <c r="P417" s="5" t="s">
        <v>1350</v>
      </c>
      <c r="Q417" s="5">
        <v>17</v>
      </c>
      <c r="R417" s="37" t="s">
        <v>1500</v>
      </c>
    </row>
    <row r="418" spans="1:18" ht="17.25" x14ac:dyDescent="0.25">
      <c r="A418" s="3" t="s">
        <v>864</v>
      </c>
      <c r="B418" s="5">
        <v>28016254</v>
      </c>
      <c r="C418" s="15" t="s">
        <v>865</v>
      </c>
      <c r="D418" s="18" t="s">
        <v>285</v>
      </c>
      <c r="E418" s="55">
        <v>4.76</v>
      </c>
      <c r="F418" s="55" t="s">
        <v>866</v>
      </c>
      <c r="G418" s="55">
        <v>4.278626</v>
      </c>
      <c r="H418" s="57"/>
      <c r="I418" s="57"/>
      <c r="J418" s="57">
        <v>1</v>
      </c>
      <c r="K418" s="57">
        <v>1</v>
      </c>
      <c r="L418" s="57">
        <v>1</v>
      </c>
      <c r="M418" s="6">
        <f t="shared" si="30"/>
        <v>4.5193130000000004</v>
      </c>
      <c r="N418" s="1">
        <f>COUNT(H418:L418)/SUM(1/J418,1/K418,1/L418)</f>
        <v>1</v>
      </c>
      <c r="O418" s="68">
        <f t="shared" si="31"/>
        <v>4.5193130000000004</v>
      </c>
      <c r="P418" s="5" t="s">
        <v>1326</v>
      </c>
      <c r="Q418" s="5">
        <v>17</v>
      </c>
      <c r="R418" s="37" t="s">
        <v>1576</v>
      </c>
    </row>
    <row r="419" spans="1:18" ht="17.25" x14ac:dyDescent="0.25">
      <c r="A419" s="3" t="s">
        <v>678</v>
      </c>
      <c r="B419" s="5">
        <v>28007409</v>
      </c>
      <c r="C419" s="15" t="s">
        <v>741</v>
      </c>
      <c r="D419" s="18" t="s">
        <v>537</v>
      </c>
      <c r="E419" s="55">
        <v>4.789091</v>
      </c>
      <c r="F419" s="55" t="s">
        <v>742</v>
      </c>
      <c r="G419" s="55">
        <v>4.2824429999999998</v>
      </c>
      <c r="H419" s="57">
        <v>1</v>
      </c>
      <c r="I419" s="57">
        <v>1</v>
      </c>
      <c r="J419" s="57">
        <v>1</v>
      </c>
      <c r="K419" s="57">
        <v>1</v>
      </c>
      <c r="L419" s="57">
        <v>0.98099999999999998</v>
      </c>
      <c r="M419" s="6">
        <f t="shared" si="30"/>
        <v>4.5357669999999999</v>
      </c>
      <c r="N419" s="1">
        <f>COUNT(H419:L419)/SUM(1/H419,1/I419,1/J419,1/K419,1/L419)</f>
        <v>0.99614134849715685</v>
      </c>
      <c r="O419" s="68">
        <f t="shared" si="31"/>
        <v>4.5182650558489037</v>
      </c>
      <c r="P419" s="5" t="s">
        <v>1452</v>
      </c>
      <c r="Q419" s="5">
        <v>34</v>
      </c>
      <c r="R419" s="37" t="s">
        <v>1638</v>
      </c>
    </row>
    <row r="420" spans="1:18" ht="17.25" x14ac:dyDescent="0.25">
      <c r="A420" s="3" t="s">
        <v>1109</v>
      </c>
      <c r="B420" s="5">
        <v>28020588</v>
      </c>
      <c r="C420" s="15" t="s">
        <v>1179</v>
      </c>
      <c r="D420" s="18" t="s">
        <v>146</v>
      </c>
      <c r="E420" s="55">
        <v>4.7236359999999999</v>
      </c>
      <c r="F420" s="55" t="s">
        <v>466</v>
      </c>
      <c r="G420" s="55">
        <v>4.4732820000000002</v>
      </c>
      <c r="H420" s="58">
        <v>1</v>
      </c>
      <c r="I420" s="58">
        <v>1</v>
      </c>
      <c r="J420" s="58">
        <v>1</v>
      </c>
      <c r="K420" s="58">
        <v>1</v>
      </c>
      <c r="L420" s="58">
        <v>0.91700000000000004</v>
      </c>
      <c r="M420" s="6">
        <f t="shared" si="30"/>
        <v>4.5984590000000001</v>
      </c>
      <c r="N420" s="1">
        <f>COUNT(H420:L420)/SUM(1/H420,1/I420,1/J420,1/K420,1/L420)</f>
        <v>0.98221936589545844</v>
      </c>
      <c r="O420" s="68">
        <f t="shared" si="31"/>
        <v>4.5166954830762638</v>
      </c>
      <c r="P420" s="5" t="s">
        <v>1455</v>
      </c>
      <c r="Q420" s="5">
        <v>12</v>
      </c>
      <c r="R420" s="37" t="s">
        <v>1467</v>
      </c>
    </row>
    <row r="421" spans="1:18" ht="17.25" x14ac:dyDescent="0.25">
      <c r="A421" s="3" t="s">
        <v>1065</v>
      </c>
      <c r="B421" s="5">
        <v>28003241</v>
      </c>
      <c r="C421" s="15" t="s">
        <v>1082</v>
      </c>
      <c r="D421" s="18" t="s">
        <v>544</v>
      </c>
      <c r="E421" s="55">
        <v>4.803636</v>
      </c>
      <c r="F421" s="55" t="s">
        <v>487</v>
      </c>
      <c r="G421" s="55">
        <v>4.2251909999999997</v>
      </c>
      <c r="H421" s="57"/>
      <c r="I421" s="57"/>
      <c r="J421" s="57"/>
      <c r="K421" s="57">
        <v>1</v>
      </c>
      <c r="L421" s="57">
        <v>1</v>
      </c>
      <c r="M421" s="6">
        <f t="shared" si="30"/>
        <v>4.5144134999999999</v>
      </c>
      <c r="N421" s="1">
        <f>COUNT(K421:L421)/SUM(1/K421,1/L421)</f>
        <v>1</v>
      </c>
      <c r="O421" s="68">
        <f t="shared" si="31"/>
        <v>4.5144134999999999</v>
      </c>
      <c r="P421" s="5" t="s">
        <v>1572</v>
      </c>
      <c r="Q421" s="5">
        <v>53</v>
      </c>
      <c r="R421" s="37" t="s">
        <v>1600</v>
      </c>
    </row>
    <row r="422" spans="1:18" ht="17.25" x14ac:dyDescent="0.25">
      <c r="A422" s="3" t="s">
        <v>950</v>
      </c>
      <c r="B422" s="5">
        <v>28012720</v>
      </c>
      <c r="C422" s="15" t="s">
        <v>951</v>
      </c>
      <c r="D422" s="18">
        <v>177.4</v>
      </c>
      <c r="E422" s="55">
        <v>4.6690909999999999</v>
      </c>
      <c r="F422" s="55" t="s">
        <v>294</v>
      </c>
      <c r="G422" s="55">
        <v>4.3587790000000002</v>
      </c>
      <c r="H422" s="57">
        <v>1</v>
      </c>
      <c r="I422" s="57">
        <v>1</v>
      </c>
      <c r="J422" s="57">
        <v>1</v>
      </c>
      <c r="K422" s="57">
        <v>1</v>
      </c>
      <c r="L422" s="57">
        <v>1</v>
      </c>
      <c r="M422" s="6">
        <f t="shared" si="30"/>
        <v>4.513935</v>
      </c>
      <c r="N422" s="1">
        <f>COUNT(H422:L422)/SUM(1/H422,1/I422,1/J422,1/K422,1/L422)</f>
        <v>1</v>
      </c>
      <c r="O422" s="68">
        <f t="shared" si="31"/>
        <v>4.513935</v>
      </c>
      <c r="P422" s="5" t="s">
        <v>1310</v>
      </c>
      <c r="Q422" s="5">
        <v>23</v>
      </c>
      <c r="R422" s="37" t="s">
        <v>1311</v>
      </c>
    </row>
    <row r="423" spans="1:18" ht="17.25" x14ac:dyDescent="0.25">
      <c r="A423" s="3" t="s">
        <v>907</v>
      </c>
      <c r="B423" s="5">
        <v>28006259</v>
      </c>
      <c r="C423" s="15" t="s">
        <v>941</v>
      </c>
      <c r="D423" s="18" t="s">
        <v>90</v>
      </c>
      <c r="E423" s="55">
        <v>5.04</v>
      </c>
      <c r="F423" s="55" t="s">
        <v>942</v>
      </c>
      <c r="G423" s="55">
        <v>3.9847329999999999</v>
      </c>
      <c r="H423" s="57">
        <v>1</v>
      </c>
      <c r="I423" s="57">
        <v>1</v>
      </c>
      <c r="J423" s="57">
        <v>1</v>
      </c>
      <c r="K423" s="57">
        <v>1</v>
      </c>
      <c r="L423" s="57">
        <v>1</v>
      </c>
      <c r="M423" s="6">
        <f t="shared" si="30"/>
        <v>4.5123664999999997</v>
      </c>
      <c r="N423" s="1">
        <f>COUNT(H423:L423)/SUM(1/H423,1/I423,1/J423,1/K423,1/L423)</f>
        <v>1</v>
      </c>
      <c r="O423" s="68">
        <f t="shared" si="31"/>
        <v>4.5123664999999997</v>
      </c>
      <c r="P423" s="5" t="s">
        <v>1350</v>
      </c>
      <c r="Q423" s="5">
        <v>18</v>
      </c>
      <c r="R423" s="37" t="s">
        <v>1351</v>
      </c>
    </row>
    <row r="424" spans="1:18" ht="17.25" x14ac:dyDescent="0.25">
      <c r="A424" s="4" t="s">
        <v>80</v>
      </c>
      <c r="B424" s="5">
        <v>28032578</v>
      </c>
      <c r="C424" s="15" t="s">
        <v>74</v>
      </c>
      <c r="D424" s="18" t="s">
        <v>120</v>
      </c>
      <c r="E424" s="55">
        <v>4.8145449999999999</v>
      </c>
      <c r="F424" s="55" t="s">
        <v>215</v>
      </c>
      <c r="G424" s="55">
        <v>4.3015270000000001</v>
      </c>
      <c r="H424" s="57">
        <v>0.97899999999999998</v>
      </c>
      <c r="I424" s="57">
        <v>0.98099999999999998</v>
      </c>
      <c r="J424" s="57">
        <v>1</v>
      </c>
      <c r="K424" s="57">
        <v>0.98599999999999999</v>
      </c>
      <c r="L424" s="57">
        <v>1</v>
      </c>
      <c r="M424" s="6">
        <f t="shared" si="30"/>
        <v>4.5580359999999995</v>
      </c>
      <c r="N424" s="1">
        <f>COUNT(H424:L424)/SUM(1/H424,1/I424,1/J424,1/K424,1/L424)</f>
        <v>0.9891163111998551</v>
      </c>
      <c r="O424" s="68">
        <f t="shared" si="31"/>
        <v>4.5084277546361422</v>
      </c>
      <c r="P424" s="5" t="s">
        <v>1303</v>
      </c>
      <c r="Q424" s="5">
        <v>48</v>
      </c>
      <c r="R424" s="37" t="s">
        <v>1304</v>
      </c>
    </row>
    <row r="425" spans="1:18" ht="17.25" x14ac:dyDescent="0.25">
      <c r="A425" s="3" t="s">
        <v>1103</v>
      </c>
      <c r="B425" s="5">
        <v>28025555</v>
      </c>
      <c r="C425" s="15" t="s">
        <v>1146</v>
      </c>
      <c r="D425" s="18" t="s">
        <v>877</v>
      </c>
      <c r="E425" s="55">
        <v>4.96</v>
      </c>
      <c r="F425" s="55" t="s">
        <v>938</v>
      </c>
      <c r="G425" s="55">
        <v>4.0458020000000001</v>
      </c>
      <c r="H425" s="57">
        <v>1</v>
      </c>
      <c r="I425" s="57">
        <v>1</v>
      </c>
      <c r="J425" s="57">
        <v>1</v>
      </c>
      <c r="K425" s="57">
        <v>1</v>
      </c>
      <c r="L425" s="57">
        <v>1</v>
      </c>
      <c r="M425" s="6">
        <f t="shared" si="30"/>
        <v>4.5029009999999996</v>
      </c>
      <c r="N425" s="1">
        <f>COUNT(H425:L425)/SUM(1/H425,1/I425,1/J425,1/K425,1/L425)</f>
        <v>1</v>
      </c>
      <c r="O425" s="68">
        <f t="shared" si="31"/>
        <v>4.5029009999999996</v>
      </c>
      <c r="P425" s="5" t="s">
        <v>1360</v>
      </c>
      <c r="Q425" s="5">
        <v>8</v>
      </c>
      <c r="R425" s="37" t="s">
        <v>1384</v>
      </c>
    </row>
    <row r="426" spans="1:18" ht="17.25" x14ac:dyDescent="0.25">
      <c r="A426" s="3" t="s">
        <v>1250</v>
      </c>
      <c r="B426" s="5">
        <v>28032179</v>
      </c>
      <c r="C426" s="15" t="s">
        <v>1260</v>
      </c>
      <c r="D426" s="18" t="s">
        <v>1261</v>
      </c>
      <c r="E426" s="55">
        <v>5.5345449999999996</v>
      </c>
      <c r="F426" s="55" t="s">
        <v>353</v>
      </c>
      <c r="G426" s="55">
        <v>4.9083969999999999</v>
      </c>
      <c r="H426" s="57"/>
      <c r="I426" s="57">
        <v>1</v>
      </c>
      <c r="J426" s="57">
        <v>0.83299999999999996</v>
      </c>
      <c r="K426" s="57">
        <v>0.79700000000000004</v>
      </c>
      <c r="L426" s="57">
        <v>0.84299999999999997</v>
      </c>
      <c r="M426" s="6">
        <f t="shared" si="30"/>
        <v>5.2214709999999993</v>
      </c>
      <c r="N426" s="1">
        <f>COUNT(H426:L426)/SUM(1/I426,1/J426,1/K426,1/L426)</f>
        <v>0.86180430304372657</v>
      </c>
      <c r="O426" s="68">
        <f t="shared" si="31"/>
        <v>4.4998861760180295</v>
      </c>
      <c r="P426" s="5" t="s">
        <v>1484</v>
      </c>
      <c r="Q426" s="5">
        <v>69</v>
      </c>
      <c r="R426" s="37" t="s">
        <v>1485</v>
      </c>
    </row>
    <row r="427" spans="1:18" ht="17.25" x14ac:dyDescent="0.25">
      <c r="A427" s="3" t="s">
        <v>958</v>
      </c>
      <c r="B427" s="5">
        <v>28013239</v>
      </c>
      <c r="C427" s="15" t="s">
        <v>1016</v>
      </c>
      <c r="D427" s="18" t="s">
        <v>176</v>
      </c>
      <c r="E427" s="55">
        <v>4.6472730000000002</v>
      </c>
      <c r="F427" s="55" t="s">
        <v>258</v>
      </c>
      <c r="G427" s="55">
        <v>4.3511449999999998</v>
      </c>
      <c r="H427" s="57">
        <v>1</v>
      </c>
      <c r="I427" s="57">
        <v>1</v>
      </c>
      <c r="J427" s="57">
        <v>1</v>
      </c>
      <c r="K427" s="57">
        <v>1</v>
      </c>
      <c r="L427" s="57">
        <v>1</v>
      </c>
      <c r="M427" s="6">
        <f t="shared" si="30"/>
        <v>4.4992090000000005</v>
      </c>
      <c r="N427" s="1">
        <f>COUNT(H427:L427)/SUM(1/H427,1/I427,1/J427,1/K427,1/L427)</f>
        <v>1</v>
      </c>
      <c r="O427" s="68">
        <f t="shared" si="31"/>
        <v>4.4992090000000005</v>
      </c>
      <c r="P427" s="5" t="s">
        <v>1312</v>
      </c>
      <c r="Q427" s="5">
        <v>28</v>
      </c>
      <c r="R427" s="37" t="s">
        <v>1313</v>
      </c>
    </row>
    <row r="428" spans="1:18" ht="17.25" x14ac:dyDescent="0.25">
      <c r="A428" s="3" t="s">
        <v>1240</v>
      </c>
      <c r="B428" s="5">
        <v>28001630</v>
      </c>
      <c r="C428" s="15" t="s">
        <v>1241</v>
      </c>
      <c r="D428" s="18" t="s">
        <v>1134</v>
      </c>
      <c r="E428" s="55">
        <v>4.578182</v>
      </c>
      <c r="F428" s="55" t="s">
        <v>332</v>
      </c>
      <c r="G428" s="55">
        <v>4.4198469999999999</v>
      </c>
      <c r="H428" s="57">
        <v>1</v>
      </c>
      <c r="I428" s="57">
        <v>1</v>
      </c>
      <c r="J428" s="57">
        <v>1</v>
      </c>
      <c r="K428" s="57">
        <v>1</v>
      </c>
      <c r="L428" s="57">
        <v>1</v>
      </c>
      <c r="M428" s="6">
        <f t="shared" si="30"/>
        <v>4.4990144999999995</v>
      </c>
      <c r="N428" s="1">
        <f>COUNT(H428:L428)/SUM(1/H428,1/I428,1/J428,1/K428,1/L428)</f>
        <v>1</v>
      </c>
      <c r="O428" s="68">
        <f t="shared" si="31"/>
        <v>4.4990144999999995</v>
      </c>
      <c r="P428" s="5" t="s">
        <v>1357</v>
      </c>
      <c r="Q428" s="5">
        <v>77</v>
      </c>
      <c r="R428" s="37" t="s">
        <v>1493</v>
      </c>
    </row>
    <row r="429" spans="1:18" ht="17.25" x14ac:dyDescent="0.25">
      <c r="A429" s="3" t="s">
        <v>526</v>
      </c>
      <c r="B429" s="5">
        <v>28010434</v>
      </c>
      <c r="C429" s="3" t="s">
        <v>647</v>
      </c>
      <c r="D429" s="18" t="s">
        <v>648</v>
      </c>
      <c r="E429" s="55">
        <v>4.8690910000000001</v>
      </c>
      <c r="F429" s="55" t="s">
        <v>572</v>
      </c>
      <c r="G429" s="55">
        <v>4.5534350000000003</v>
      </c>
      <c r="H429" s="58"/>
      <c r="I429" s="58"/>
      <c r="J429" s="58"/>
      <c r="K429" s="58">
        <v>0.97099999999999997</v>
      </c>
      <c r="L429" s="58">
        <v>0.93899999999999995</v>
      </c>
      <c r="M429" s="6">
        <f t="shared" si="30"/>
        <v>4.7112630000000006</v>
      </c>
      <c r="N429" s="1">
        <f>COUNT(K429:L429)/SUM(1/K429,1/L429)</f>
        <v>0.95473193717277482</v>
      </c>
      <c r="O429" s="68">
        <f t="shared" si="31"/>
        <v>4.4979932505204197</v>
      </c>
      <c r="P429" s="5" t="s">
        <v>1334</v>
      </c>
      <c r="Q429" s="5">
        <v>28</v>
      </c>
      <c r="R429" s="37" t="s">
        <v>1418</v>
      </c>
    </row>
    <row r="430" spans="1:18" ht="17.25" x14ac:dyDescent="0.25">
      <c r="A430" s="3" t="s">
        <v>958</v>
      </c>
      <c r="B430" s="5">
        <v>28013484</v>
      </c>
      <c r="C430" s="3" t="s">
        <v>1027</v>
      </c>
      <c r="D430" s="18" t="s">
        <v>885</v>
      </c>
      <c r="E430" s="55">
        <v>4.8109089999999997</v>
      </c>
      <c r="F430" s="55" t="s">
        <v>314</v>
      </c>
      <c r="G430" s="55">
        <v>4.1832060000000002</v>
      </c>
      <c r="H430" s="57">
        <v>1</v>
      </c>
      <c r="I430" s="57">
        <v>1</v>
      </c>
      <c r="J430" s="57">
        <v>1</v>
      </c>
      <c r="K430" s="57">
        <v>1</v>
      </c>
      <c r="L430" s="57">
        <v>1</v>
      </c>
      <c r="M430" s="6">
        <f t="shared" si="30"/>
        <v>4.4970575000000004</v>
      </c>
      <c r="N430" s="1">
        <f t="shared" ref="N430:N437" si="33">COUNT(H430:L430)/SUM(1/H430,1/I430,1/J430,1/K430,1/L430)</f>
        <v>1</v>
      </c>
      <c r="O430" s="68">
        <f t="shared" si="31"/>
        <v>4.4970575000000004</v>
      </c>
      <c r="P430" s="5" t="s">
        <v>1455</v>
      </c>
      <c r="Q430" s="5">
        <v>10</v>
      </c>
      <c r="R430" s="37" t="s">
        <v>1430</v>
      </c>
    </row>
    <row r="431" spans="1:18" ht="17.25" x14ac:dyDescent="0.25">
      <c r="A431" s="3" t="s">
        <v>1103</v>
      </c>
      <c r="B431" s="5">
        <v>28025520</v>
      </c>
      <c r="C431" s="3" t="s">
        <v>1143</v>
      </c>
      <c r="D431" s="18" t="s">
        <v>615</v>
      </c>
      <c r="E431" s="55">
        <v>4.8654549999999999</v>
      </c>
      <c r="F431" s="55" t="s">
        <v>974</v>
      </c>
      <c r="G431" s="55">
        <v>4.1259540000000001</v>
      </c>
      <c r="H431" s="57">
        <v>1</v>
      </c>
      <c r="I431" s="57">
        <v>1</v>
      </c>
      <c r="J431" s="57">
        <v>1</v>
      </c>
      <c r="K431" s="57">
        <v>1</v>
      </c>
      <c r="L431" s="57">
        <v>1</v>
      </c>
      <c r="M431" s="6">
        <f t="shared" si="30"/>
        <v>4.4957045000000004</v>
      </c>
      <c r="N431" s="1">
        <f t="shared" si="33"/>
        <v>1</v>
      </c>
      <c r="O431" s="68">
        <f t="shared" si="31"/>
        <v>4.4957045000000004</v>
      </c>
      <c r="P431" s="5" t="s">
        <v>1331</v>
      </c>
      <c r="Q431" s="5">
        <v>33</v>
      </c>
      <c r="R431" s="37" t="s">
        <v>1505</v>
      </c>
    </row>
    <row r="432" spans="1:18" ht="17.25" x14ac:dyDescent="0.25">
      <c r="A432" s="4" t="s">
        <v>80</v>
      </c>
      <c r="B432" s="5">
        <v>28027825</v>
      </c>
      <c r="C432" s="3" t="s">
        <v>67</v>
      </c>
      <c r="D432" s="18" t="s">
        <v>146</v>
      </c>
      <c r="E432" s="55">
        <v>4.7236359999999999</v>
      </c>
      <c r="F432" s="55" t="s">
        <v>179</v>
      </c>
      <c r="G432" s="55">
        <v>4.2671760000000001</v>
      </c>
      <c r="H432" s="57">
        <v>1</v>
      </c>
      <c r="I432" s="57">
        <v>1</v>
      </c>
      <c r="J432" s="57">
        <v>1</v>
      </c>
      <c r="K432" s="57">
        <v>1</v>
      </c>
      <c r="L432" s="57">
        <v>1</v>
      </c>
      <c r="M432" s="6">
        <f t="shared" si="30"/>
        <v>4.495406</v>
      </c>
      <c r="N432" s="1">
        <f t="shared" si="33"/>
        <v>1</v>
      </c>
      <c r="O432" s="68">
        <f t="shared" si="31"/>
        <v>4.495406</v>
      </c>
      <c r="P432" s="5" t="s">
        <v>1338</v>
      </c>
      <c r="Q432" s="5">
        <v>43</v>
      </c>
      <c r="R432" s="37" t="s">
        <v>1392</v>
      </c>
    </row>
    <row r="433" spans="1:18" ht="17.25" x14ac:dyDescent="0.25">
      <c r="A433" s="3" t="s">
        <v>526</v>
      </c>
      <c r="B433" s="5">
        <v>28010698</v>
      </c>
      <c r="C433" s="3" t="s">
        <v>654</v>
      </c>
      <c r="D433" s="18" t="s">
        <v>537</v>
      </c>
      <c r="E433" s="55">
        <v>4.789091</v>
      </c>
      <c r="F433" s="55" t="s">
        <v>214</v>
      </c>
      <c r="G433" s="55">
        <v>4.2748090000000003</v>
      </c>
      <c r="H433" s="58">
        <v>0.97499999999999998</v>
      </c>
      <c r="I433" s="58">
        <v>1</v>
      </c>
      <c r="J433" s="58">
        <v>1</v>
      </c>
      <c r="K433" s="58">
        <v>1</v>
      </c>
      <c r="L433" s="58">
        <v>0.98099999999999998</v>
      </c>
      <c r="M433" s="6">
        <f t="shared" si="30"/>
        <v>4.5319500000000001</v>
      </c>
      <c r="N433" s="1">
        <f t="shared" si="33"/>
        <v>0.99107850603832826</v>
      </c>
      <c r="O433" s="68">
        <f t="shared" si="31"/>
        <v>4.4915182354404015</v>
      </c>
      <c r="P433" s="5" t="s">
        <v>1504</v>
      </c>
      <c r="Q433" s="5">
        <v>51</v>
      </c>
      <c r="R433" s="37" t="s">
        <v>1500</v>
      </c>
    </row>
    <row r="434" spans="1:18" ht="17.25" x14ac:dyDescent="0.25">
      <c r="A434" s="3" t="s">
        <v>526</v>
      </c>
      <c r="B434" s="5">
        <v>28010710</v>
      </c>
      <c r="C434" s="3" t="s">
        <v>655</v>
      </c>
      <c r="D434" s="18" t="s">
        <v>656</v>
      </c>
      <c r="E434" s="55">
        <v>4.421818</v>
      </c>
      <c r="F434" s="55" t="s">
        <v>657</v>
      </c>
      <c r="G434" s="55">
        <v>4.5572520000000001</v>
      </c>
      <c r="H434" s="58">
        <v>1</v>
      </c>
      <c r="I434" s="58">
        <v>1</v>
      </c>
      <c r="J434" s="58">
        <v>1</v>
      </c>
      <c r="K434" s="58">
        <v>1</v>
      </c>
      <c r="L434" s="58">
        <v>1</v>
      </c>
      <c r="M434" s="6">
        <f t="shared" si="30"/>
        <v>4.4895350000000001</v>
      </c>
      <c r="N434" s="1">
        <f t="shared" si="33"/>
        <v>1</v>
      </c>
      <c r="O434" s="68">
        <f t="shared" si="31"/>
        <v>4.4895350000000001</v>
      </c>
      <c r="P434" s="5" t="s">
        <v>1365</v>
      </c>
      <c r="Q434" s="5">
        <v>11</v>
      </c>
      <c r="R434" s="37" t="s">
        <v>1329</v>
      </c>
    </row>
    <row r="435" spans="1:18" ht="17.25" x14ac:dyDescent="0.25">
      <c r="A435" s="3" t="s">
        <v>781</v>
      </c>
      <c r="B435" s="5">
        <v>28027248</v>
      </c>
      <c r="C435" s="3" t="s">
        <v>784</v>
      </c>
      <c r="D435" s="18" t="s">
        <v>785</v>
      </c>
      <c r="E435" s="55">
        <v>4.6727270000000001</v>
      </c>
      <c r="F435" s="55" t="s">
        <v>260</v>
      </c>
      <c r="G435" s="55">
        <v>4.3053439999999998</v>
      </c>
      <c r="H435" s="57">
        <v>1</v>
      </c>
      <c r="I435" s="57">
        <v>1</v>
      </c>
      <c r="J435" s="57">
        <v>1</v>
      </c>
      <c r="K435" s="57">
        <v>1</v>
      </c>
      <c r="L435" s="57">
        <v>1</v>
      </c>
      <c r="M435" s="6">
        <f t="shared" si="30"/>
        <v>4.4890355</v>
      </c>
      <c r="N435" s="1">
        <f t="shared" si="33"/>
        <v>1</v>
      </c>
      <c r="O435" s="68">
        <f t="shared" si="31"/>
        <v>4.4890355</v>
      </c>
      <c r="P435" s="5" t="s">
        <v>1399</v>
      </c>
      <c r="Q435" s="5">
        <v>15</v>
      </c>
      <c r="R435" s="37" t="s">
        <v>1460</v>
      </c>
    </row>
    <row r="436" spans="1:18" ht="17.25" x14ac:dyDescent="0.25">
      <c r="A436" s="3" t="s">
        <v>1065</v>
      </c>
      <c r="B436" s="5">
        <v>28002890</v>
      </c>
      <c r="C436" s="3" t="s">
        <v>1080</v>
      </c>
      <c r="D436" s="18" t="s">
        <v>650</v>
      </c>
      <c r="E436" s="55">
        <v>4.7527270000000001</v>
      </c>
      <c r="F436" s="55" t="s">
        <v>182</v>
      </c>
      <c r="G436" s="55">
        <v>4.5152669999999997</v>
      </c>
      <c r="H436" s="57">
        <v>1</v>
      </c>
      <c r="I436" s="57">
        <v>1</v>
      </c>
      <c r="J436" s="57">
        <v>1</v>
      </c>
      <c r="K436" s="57">
        <v>0.92300000000000004</v>
      </c>
      <c r="L436" s="57">
        <v>0.92700000000000005</v>
      </c>
      <c r="M436" s="6">
        <f t="shared" si="30"/>
        <v>4.6339969999999999</v>
      </c>
      <c r="N436" s="1">
        <f t="shared" si="33"/>
        <v>0.9685844908479162</v>
      </c>
      <c r="O436" s="68">
        <f t="shared" si="31"/>
        <v>4.4884176248357708</v>
      </c>
      <c r="P436" s="5" t="s">
        <v>1361</v>
      </c>
      <c r="Q436" s="5">
        <v>27</v>
      </c>
      <c r="R436" s="37" t="s">
        <v>1604</v>
      </c>
    </row>
    <row r="437" spans="1:18" ht="17.25" x14ac:dyDescent="0.25">
      <c r="A437" s="3" t="s">
        <v>374</v>
      </c>
      <c r="B437" s="5">
        <v>28022696</v>
      </c>
      <c r="C437" s="3" t="s">
        <v>380</v>
      </c>
      <c r="D437" s="18" t="s">
        <v>278</v>
      </c>
      <c r="E437" s="55">
        <v>4.6036359999999998</v>
      </c>
      <c r="F437" s="55" t="s">
        <v>381</v>
      </c>
      <c r="G437" s="55">
        <v>4.3664120000000004</v>
      </c>
      <c r="H437" s="57">
        <v>1</v>
      </c>
      <c r="I437" s="57">
        <v>1</v>
      </c>
      <c r="J437" s="57">
        <v>1</v>
      </c>
      <c r="K437" s="57">
        <v>1</v>
      </c>
      <c r="L437" s="57">
        <v>1</v>
      </c>
      <c r="M437" s="6">
        <f t="shared" si="30"/>
        <v>4.4850240000000001</v>
      </c>
      <c r="N437" s="1">
        <f t="shared" si="33"/>
        <v>1</v>
      </c>
      <c r="O437" s="68">
        <f t="shared" si="31"/>
        <v>4.4850240000000001</v>
      </c>
      <c r="P437" s="5" t="s">
        <v>1316</v>
      </c>
      <c r="Q437" s="5">
        <v>17</v>
      </c>
      <c r="R437" s="37" t="s">
        <v>1472</v>
      </c>
    </row>
    <row r="438" spans="1:18" ht="17.25" x14ac:dyDescent="0.25">
      <c r="A438" s="3" t="s">
        <v>1109</v>
      </c>
      <c r="B438" s="5">
        <v>28020537</v>
      </c>
      <c r="C438" s="3" t="s">
        <v>1111</v>
      </c>
      <c r="D438" s="18" t="s">
        <v>466</v>
      </c>
      <c r="E438" s="55">
        <v>4.6618180000000002</v>
      </c>
      <c r="F438" s="55" t="s">
        <v>448</v>
      </c>
      <c r="G438" s="55">
        <v>4.2977100000000004</v>
      </c>
      <c r="H438" s="57"/>
      <c r="I438" s="57"/>
      <c r="J438" s="57"/>
      <c r="K438" s="57">
        <v>1</v>
      </c>
      <c r="L438" s="57">
        <v>1</v>
      </c>
      <c r="M438" s="6">
        <f t="shared" si="30"/>
        <v>4.4797640000000003</v>
      </c>
      <c r="N438" s="1">
        <f>COUNT(K438:L438)/SUM(1/K438,1/L438)</f>
        <v>1</v>
      </c>
      <c r="O438" s="68">
        <f t="shared" si="31"/>
        <v>4.4797640000000003</v>
      </c>
      <c r="P438" s="5" t="s">
        <v>1342</v>
      </c>
      <c r="Q438" s="5">
        <v>45</v>
      </c>
      <c r="R438" s="37" t="s">
        <v>1460</v>
      </c>
    </row>
    <row r="439" spans="1:18" ht="17.25" x14ac:dyDescent="0.25">
      <c r="A439" s="3" t="s">
        <v>227</v>
      </c>
      <c r="B439" s="5">
        <v>28024494</v>
      </c>
      <c r="C439" s="3" t="s">
        <v>307</v>
      </c>
      <c r="D439" s="18" t="s">
        <v>308</v>
      </c>
      <c r="E439" s="55">
        <v>4.6909090000000004</v>
      </c>
      <c r="F439" s="55" t="s">
        <v>309</v>
      </c>
      <c r="G439" s="55">
        <v>4.2633590000000003</v>
      </c>
      <c r="H439" s="57">
        <v>1</v>
      </c>
      <c r="I439" s="57">
        <v>1</v>
      </c>
      <c r="J439" s="57">
        <v>1</v>
      </c>
      <c r="K439" s="57">
        <v>1</v>
      </c>
      <c r="L439" s="57">
        <v>1</v>
      </c>
      <c r="M439" s="6">
        <f t="shared" si="30"/>
        <v>4.4771340000000004</v>
      </c>
      <c r="N439" s="1">
        <f>COUNT(H439:L439)/SUM(1/H439,1/I439,1/J439,1/K439,1/L439)</f>
        <v>1</v>
      </c>
      <c r="O439" s="68">
        <f t="shared" si="31"/>
        <v>4.4771340000000004</v>
      </c>
      <c r="P439" s="5" t="s">
        <v>1399</v>
      </c>
      <c r="Q439" s="5">
        <v>18</v>
      </c>
      <c r="R439" s="37" t="s">
        <v>1323</v>
      </c>
    </row>
    <row r="440" spans="1:18" ht="17.25" x14ac:dyDescent="0.25">
      <c r="A440" s="3" t="s">
        <v>283</v>
      </c>
      <c r="B440" s="5">
        <v>28022530</v>
      </c>
      <c r="C440" s="3" t="s">
        <v>296</v>
      </c>
      <c r="D440" s="18" t="s">
        <v>269</v>
      </c>
      <c r="E440" s="55">
        <v>4.7163639999999996</v>
      </c>
      <c r="F440" s="55" t="s">
        <v>297</v>
      </c>
      <c r="G440" s="55">
        <v>4.2366409999999997</v>
      </c>
      <c r="H440" s="57">
        <v>1</v>
      </c>
      <c r="I440" s="57">
        <v>1</v>
      </c>
      <c r="J440" s="57">
        <v>1</v>
      </c>
      <c r="K440" s="57">
        <v>1</v>
      </c>
      <c r="L440" s="57">
        <v>1</v>
      </c>
      <c r="M440" s="6">
        <f t="shared" si="30"/>
        <v>4.4765024999999996</v>
      </c>
      <c r="N440" s="1">
        <f>COUNT(H440:L440)/SUM(1/H440,1/I440,1/J440,1/K440,1/L440)</f>
        <v>1</v>
      </c>
      <c r="O440" s="68">
        <f t="shared" si="31"/>
        <v>4.4765024999999996</v>
      </c>
      <c r="P440" s="5" t="s">
        <v>1389</v>
      </c>
      <c r="Q440" s="5">
        <v>23</v>
      </c>
      <c r="R440" s="37" t="s">
        <v>1451</v>
      </c>
    </row>
    <row r="441" spans="1:18" ht="17.25" x14ac:dyDescent="0.25">
      <c r="A441" s="3" t="s">
        <v>893</v>
      </c>
      <c r="B441" s="5">
        <v>28031202</v>
      </c>
      <c r="C441" s="3" t="s">
        <v>897</v>
      </c>
      <c r="D441" s="18" t="s">
        <v>898</v>
      </c>
      <c r="E441" s="55">
        <v>4.592727</v>
      </c>
      <c r="F441" s="55" t="s">
        <v>294</v>
      </c>
      <c r="G441" s="55">
        <v>4.3587790000000002</v>
      </c>
      <c r="H441" s="57">
        <v>1</v>
      </c>
      <c r="I441" s="57">
        <v>1</v>
      </c>
      <c r="J441" s="57">
        <v>1</v>
      </c>
      <c r="K441" s="57">
        <v>1</v>
      </c>
      <c r="L441" s="57">
        <v>1</v>
      </c>
      <c r="M441" s="6">
        <f t="shared" si="30"/>
        <v>4.4757530000000001</v>
      </c>
      <c r="N441" s="1">
        <f>COUNT(H441:L441)/SUM(1/H441,1/I441,1/J441,1/K441,1/L441)</f>
        <v>1</v>
      </c>
      <c r="O441" s="68">
        <f t="shared" si="31"/>
        <v>4.4757530000000001</v>
      </c>
      <c r="P441" s="5" t="s">
        <v>1370</v>
      </c>
      <c r="Q441" s="5">
        <v>37</v>
      </c>
      <c r="R441" s="37" t="s">
        <v>1377</v>
      </c>
    </row>
    <row r="442" spans="1:18" ht="17.25" x14ac:dyDescent="0.25">
      <c r="A442" s="3" t="s">
        <v>374</v>
      </c>
      <c r="B442" s="5">
        <v>28031776</v>
      </c>
      <c r="C442" s="3" t="s">
        <v>409</v>
      </c>
      <c r="D442" s="18" t="s">
        <v>410</v>
      </c>
      <c r="E442" s="55">
        <v>4.829091</v>
      </c>
      <c r="F442" s="55" t="s">
        <v>411</v>
      </c>
      <c r="G442" s="55">
        <v>4.5076340000000004</v>
      </c>
      <c r="H442" s="57">
        <v>1</v>
      </c>
      <c r="I442" s="57">
        <v>1</v>
      </c>
      <c r="J442" s="57">
        <v>0.96299999999999997</v>
      </c>
      <c r="K442" s="57">
        <v>0.95199999999999996</v>
      </c>
      <c r="L442" s="57">
        <v>0.88700000000000001</v>
      </c>
      <c r="M442" s="6">
        <f t="shared" si="30"/>
        <v>4.6683625000000006</v>
      </c>
      <c r="N442" s="1">
        <f>COUNT(H442:L442)/SUM(1/H442,1/I442,1/J442,1/K442,1/L442)</f>
        <v>0.95854531473461579</v>
      </c>
      <c r="O442" s="68">
        <f t="shared" si="31"/>
        <v>4.4748370018577788</v>
      </c>
      <c r="P442" s="5" t="s">
        <v>1452</v>
      </c>
      <c r="Q442" s="5">
        <v>46</v>
      </c>
      <c r="R442" s="37" t="s">
        <v>1453</v>
      </c>
    </row>
    <row r="443" spans="1:18" ht="17.25" x14ac:dyDescent="0.25">
      <c r="A443" s="3" t="s">
        <v>1124</v>
      </c>
      <c r="B443" s="5">
        <v>28021320</v>
      </c>
      <c r="C443" s="3" t="s">
        <v>1219</v>
      </c>
      <c r="D443" s="18" t="s">
        <v>157</v>
      </c>
      <c r="E443" s="55">
        <v>4.7963639999999996</v>
      </c>
      <c r="F443" s="55" t="s">
        <v>252</v>
      </c>
      <c r="G443" s="55">
        <v>4.1526719999999999</v>
      </c>
      <c r="H443" s="58">
        <v>1</v>
      </c>
      <c r="I443" s="58">
        <v>1</v>
      </c>
      <c r="J443" s="58">
        <v>1</v>
      </c>
      <c r="K443" s="58">
        <v>1</v>
      </c>
      <c r="L443" s="58">
        <v>1</v>
      </c>
      <c r="M443" s="6">
        <f t="shared" si="30"/>
        <v>4.4745179999999998</v>
      </c>
      <c r="N443" s="1">
        <f>COUNT(H443:L443)/SUM(1/H443,1/I443,1/J443,1/K443,1/L443)</f>
        <v>1</v>
      </c>
      <c r="O443" s="68">
        <f t="shared" si="31"/>
        <v>4.4745179999999998</v>
      </c>
      <c r="P443" s="5" t="s">
        <v>1334</v>
      </c>
      <c r="Q443" s="5">
        <v>30</v>
      </c>
      <c r="R443" s="37" t="s">
        <v>1387</v>
      </c>
    </row>
    <row r="444" spans="1:18" ht="17.25" x14ac:dyDescent="0.25">
      <c r="A444" s="3" t="s">
        <v>1103</v>
      </c>
      <c r="B444" s="5">
        <v>28029879</v>
      </c>
      <c r="C444" s="3" t="s">
        <v>1159</v>
      </c>
      <c r="D444" s="18" t="s">
        <v>203</v>
      </c>
      <c r="E444" s="55">
        <v>5.1527269999999996</v>
      </c>
      <c r="F444" s="55" t="s">
        <v>143</v>
      </c>
      <c r="G444" s="55">
        <v>4.5458020000000001</v>
      </c>
      <c r="H444" s="58"/>
      <c r="I444" s="58">
        <v>0.83299999999999996</v>
      </c>
      <c r="J444" s="58">
        <v>0.94</v>
      </c>
      <c r="K444" s="58">
        <v>0.95</v>
      </c>
      <c r="L444" s="58">
        <v>0.97699999999999998</v>
      </c>
      <c r="M444" s="6">
        <f t="shared" si="30"/>
        <v>4.8492645000000003</v>
      </c>
      <c r="N444" s="1">
        <f>COUNT(I444:L444)/SUM(1/I444,1/J444,1/K444,1/L444)</f>
        <v>0.92155642338183863</v>
      </c>
      <c r="O444" s="68">
        <f t="shared" si="31"/>
        <v>4.4688708486525206</v>
      </c>
      <c r="P444" s="5" t="s">
        <v>1513</v>
      </c>
      <c r="Q444" s="5">
        <v>57</v>
      </c>
      <c r="R444" s="37" t="s">
        <v>1517</v>
      </c>
    </row>
    <row r="445" spans="1:18" ht="17.25" x14ac:dyDescent="0.25">
      <c r="A445" s="4" t="s">
        <v>80</v>
      </c>
      <c r="B445" s="5">
        <v>28031911</v>
      </c>
      <c r="C445" s="3" t="s">
        <v>7</v>
      </c>
      <c r="D445" s="18" t="s">
        <v>119</v>
      </c>
      <c r="E445" s="55">
        <v>5.1272729999999997</v>
      </c>
      <c r="F445" s="55" t="s">
        <v>214</v>
      </c>
      <c r="G445" s="55">
        <v>4.2748090000000003</v>
      </c>
      <c r="H445" s="57">
        <v>1</v>
      </c>
      <c r="I445" s="57">
        <v>0.95799999999999996</v>
      </c>
      <c r="J445" s="57">
        <v>0.91700000000000004</v>
      </c>
      <c r="K445" s="57">
        <v>0.93799999999999994</v>
      </c>
      <c r="L445" s="57">
        <v>0.94199999999999995</v>
      </c>
      <c r="M445" s="6">
        <f t="shared" si="30"/>
        <v>4.701041</v>
      </c>
      <c r="N445" s="1">
        <f>COUNT(H445:L445)/SUM(1/H445,1/I445,1/J445,1/K445,1/L445)</f>
        <v>0.95020487763887684</v>
      </c>
      <c r="O445" s="68">
        <f t="shared" si="31"/>
        <v>4.4669520881803431</v>
      </c>
      <c r="P445" s="5" t="s">
        <v>1336</v>
      </c>
      <c r="Q445" s="5">
        <v>27</v>
      </c>
      <c r="R445" s="37" t="s">
        <v>1337</v>
      </c>
    </row>
    <row r="446" spans="1:18" ht="17.25" x14ac:dyDescent="0.25">
      <c r="A446" s="3" t="s">
        <v>1207</v>
      </c>
      <c r="B446" s="5">
        <v>28016858</v>
      </c>
      <c r="C446" s="3" t="s">
        <v>1210</v>
      </c>
      <c r="D446" s="18" t="s">
        <v>269</v>
      </c>
      <c r="E446" s="55">
        <v>4.7163639999999996</v>
      </c>
      <c r="F446" s="55" t="s">
        <v>229</v>
      </c>
      <c r="G446" s="55">
        <v>4.3816790000000001</v>
      </c>
      <c r="H446" s="58">
        <v>0.96699999999999997</v>
      </c>
      <c r="I446" s="58">
        <v>1</v>
      </c>
      <c r="J446" s="58">
        <v>1</v>
      </c>
      <c r="K446" s="58">
        <v>0.95699999999999996</v>
      </c>
      <c r="L446" s="58">
        <v>0.98699999999999999</v>
      </c>
      <c r="M446" s="6">
        <f t="shared" si="30"/>
        <v>4.5490215000000003</v>
      </c>
      <c r="N446" s="1">
        <f>COUNT(H446:L446)/SUM(1/H446,1/I446,1/J446,1/K446,1/L446)</f>
        <v>0.98188819468760025</v>
      </c>
      <c r="O446" s="68">
        <f t="shared" si="31"/>
        <v>4.4666305082300797</v>
      </c>
      <c r="P446" s="5" t="s">
        <v>1624</v>
      </c>
      <c r="Q446" s="5">
        <v>59</v>
      </c>
      <c r="R446" s="37" t="s">
        <v>1625</v>
      </c>
    </row>
    <row r="447" spans="1:18" ht="17.25" x14ac:dyDescent="0.25">
      <c r="A447" s="3" t="s">
        <v>817</v>
      </c>
      <c r="B447" s="5">
        <v>28014456</v>
      </c>
      <c r="C447" s="3" t="s">
        <v>845</v>
      </c>
      <c r="D447" s="18" t="s">
        <v>572</v>
      </c>
      <c r="E447" s="55">
        <v>4.7381820000000001</v>
      </c>
      <c r="F447" s="55" t="s">
        <v>846</v>
      </c>
      <c r="G447" s="55">
        <v>4.3206110000000004</v>
      </c>
      <c r="H447" s="57">
        <v>1</v>
      </c>
      <c r="I447" s="57">
        <v>1</v>
      </c>
      <c r="J447" s="57">
        <v>1</v>
      </c>
      <c r="K447" s="57">
        <v>1</v>
      </c>
      <c r="L447" s="57">
        <v>0.93300000000000005</v>
      </c>
      <c r="M447" s="6">
        <f t="shared" si="30"/>
        <v>4.5293965000000007</v>
      </c>
      <c r="N447" s="1">
        <f>COUNT(H447:L447)/SUM(1/H447,1/I447,1/J447,1/K447,1/L447)</f>
        <v>0.98584108199492815</v>
      </c>
      <c r="O447" s="68">
        <f t="shared" si="31"/>
        <v>4.4652651463440414</v>
      </c>
      <c r="P447" s="5" t="s">
        <v>1301</v>
      </c>
      <c r="Q447" s="5">
        <v>15</v>
      </c>
      <c r="R447" s="37" t="s">
        <v>1427</v>
      </c>
    </row>
    <row r="448" spans="1:18" ht="17.25" x14ac:dyDescent="0.25">
      <c r="A448" s="3" t="s">
        <v>508</v>
      </c>
      <c r="B448" s="5">
        <v>28032098</v>
      </c>
      <c r="C448" s="3" t="s">
        <v>617</v>
      </c>
      <c r="D448" s="18" t="s">
        <v>466</v>
      </c>
      <c r="E448" s="55">
        <v>4.6618180000000002</v>
      </c>
      <c r="F448" s="55" t="s">
        <v>179</v>
      </c>
      <c r="G448" s="55">
        <v>4.2671760000000001</v>
      </c>
      <c r="H448" s="58"/>
      <c r="I448" s="58"/>
      <c r="J448" s="58">
        <v>1</v>
      </c>
      <c r="K448" s="58">
        <v>1</v>
      </c>
      <c r="L448" s="58">
        <v>1</v>
      </c>
      <c r="M448" s="6">
        <f t="shared" si="30"/>
        <v>4.4644969999999997</v>
      </c>
      <c r="N448" s="1">
        <f>COUNT(J448:L448)/SUM(1/J448,1/K448,1/L448)</f>
        <v>1</v>
      </c>
      <c r="O448" s="68">
        <f t="shared" si="31"/>
        <v>4.4644969999999997</v>
      </c>
      <c r="P448" s="5" t="s">
        <v>1352</v>
      </c>
      <c r="Q448" s="5">
        <v>38</v>
      </c>
      <c r="R448" s="37" t="s">
        <v>1317</v>
      </c>
    </row>
    <row r="449" spans="1:18" ht="17.25" x14ac:dyDescent="0.25">
      <c r="A449" s="3" t="s">
        <v>1103</v>
      </c>
      <c r="B449" s="5">
        <v>28025660</v>
      </c>
      <c r="C449" s="3" t="s">
        <v>1155</v>
      </c>
      <c r="D449" s="18" t="s">
        <v>170</v>
      </c>
      <c r="E449" s="55">
        <v>4.763636</v>
      </c>
      <c r="F449" s="55" t="s">
        <v>632</v>
      </c>
      <c r="G449" s="55">
        <v>4.1641219999999999</v>
      </c>
      <c r="H449" s="57">
        <v>1</v>
      </c>
      <c r="I449" s="57">
        <v>1</v>
      </c>
      <c r="J449" s="57">
        <v>1</v>
      </c>
      <c r="K449" s="57">
        <v>1</v>
      </c>
      <c r="L449" s="57">
        <v>1</v>
      </c>
      <c r="M449" s="6">
        <f t="shared" si="30"/>
        <v>4.4638790000000004</v>
      </c>
      <c r="N449" s="1">
        <f>COUNT(H449:L449)/SUM(1/H449,1/I449,1/J449,1/K449,1/L449)</f>
        <v>1</v>
      </c>
      <c r="O449" s="68">
        <f t="shared" si="31"/>
        <v>4.4638790000000004</v>
      </c>
      <c r="P449" s="5" t="s">
        <v>1342</v>
      </c>
      <c r="Q449" s="5">
        <v>35</v>
      </c>
      <c r="R449" s="37" t="s">
        <v>1641</v>
      </c>
    </row>
    <row r="450" spans="1:18" ht="17.25" x14ac:dyDescent="0.25">
      <c r="A450" s="3" t="s">
        <v>489</v>
      </c>
      <c r="B450" s="5">
        <v>28011201</v>
      </c>
      <c r="C450" s="3" t="s">
        <v>543</v>
      </c>
      <c r="D450" s="18" t="s">
        <v>544</v>
      </c>
      <c r="E450" s="55">
        <v>4.803636</v>
      </c>
      <c r="F450" s="55" t="s">
        <v>443</v>
      </c>
      <c r="G450" s="55">
        <v>4.1145040000000002</v>
      </c>
      <c r="H450" s="57">
        <v>1</v>
      </c>
      <c r="I450" s="57">
        <v>1</v>
      </c>
      <c r="J450" s="57">
        <v>1</v>
      </c>
      <c r="K450" s="57">
        <v>1</v>
      </c>
      <c r="L450" s="57">
        <v>1</v>
      </c>
      <c r="M450" s="6">
        <f t="shared" si="30"/>
        <v>4.4590700000000005</v>
      </c>
      <c r="N450" s="1">
        <f>COUNT(H450:L450)/SUM(1/H450,1/I450,1/J450,1/K450,1/L450)</f>
        <v>1</v>
      </c>
      <c r="O450" s="68">
        <f t="shared" si="31"/>
        <v>4.4590700000000005</v>
      </c>
      <c r="P450" s="5" t="s">
        <v>1322</v>
      </c>
      <c r="Q450" s="5">
        <v>19</v>
      </c>
      <c r="R450" s="37" t="s">
        <v>1498</v>
      </c>
    </row>
    <row r="451" spans="1:18" ht="17.25" customHeight="1" x14ac:dyDescent="0.25">
      <c r="A451" s="3" t="s">
        <v>817</v>
      </c>
      <c r="B451" s="5">
        <v>28014260</v>
      </c>
      <c r="C451" s="3" t="s">
        <v>836</v>
      </c>
      <c r="D451" s="18" t="s">
        <v>181</v>
      </c>
      <c r="E451" s="55">
        <v>4.7345449999999998</v>
      </c>
      <c r="F451" s="55" t="s">
        <v>258</v>
      </c>
      <c r="G451" s="55">
        <v>4.3511449999999998</v>
      </c>
      <c r="H451" s="57">
        <v>1</v>
      </c>
      <c r="I451" s="57">
        <v>1</v>
      </c>
      <c r="J451" s="57">
        <v>0.96</v>
      </c>
      <c r="K451" s="57">
        <v>0.97599999999999998</v>
      </c>
      <c r="L451" s="57">
        <v>0.96199999999999997</v>
      </c>
      <c r="M451" s="6">
        <f t="shared" si="30"/>
        <v>4.5428449999999998</v>
      </c>
      <c r="N451" s="1">
        <f>COUNT(H451:L451)/SUM(1/H451,1/I451,1/J451,1/K451,1/L451)</f>
        <v>0.97928654809084847</v>
      </c>
      <c r="O451" s="68">
        <f t="shared" si="31"/>
        <v>4.44874699856177</v>
      </c>
      <c r="P451" s="5" t="s">
        <v>1391</v>
      </c>
      <c r="Q451" s="5">
        <v>40</v>
      </c>
      <c r="R451" s="37" t="s">
        <v>1598</v>
      </c>
    </row>
    <row r="452" spans="1:18" ht="17.25" x14ac:dyDescent="0.25">
      <c r="A452" s="3" t="s">
        <v>965</v>
      </c>
      <c r="B452" s="5">
        <v>28013867</v>
      </c>
      <c r="C452" s="3" t="s">
        <v>968</v>
      </c>
      <c r="D452" s="18" t="s">
        <v>269</v>
      </c>
      <c r="E452" s="55">
        <v>4.7163639999999996</v>
      </c>
      <c r="F452" s="55" t="s">
        <v>866</v>
      </c>
      <c r="G452" s="55">
        <v>4.278626</v>
      </c>
      <c r="H452" s="57"/>
      <c r="I452" s="57"/>
      <c r="J452" s="57"/>
      <c r="K452" s="57">
        <v>1</v>
      </c>
      <c r="L452" s="57">
        <v>0.97799999999999998</v>
      </c>
      <c r="M452" s="6">
        <f t="shared" si="30"/>
        <v>4.4974949999999998</v>
      </c>
      <c r="N452" s="1">
        <f>COUNT(H452:L452)/SUM(1/K452,1/L452)</f>
        <v>0.9888776541961577</v>
      </c>
      <c r="O452" s="68">
        <f t="shared" si="31"/>
        <v>4.4474723053589482</v>
      </c>
      <c r="P452" s="5" t="s">
        <v>1344</v>
      </c>
      <c r="Q452" s="5">
        <v>36</v>
      </c>
      <c r="R452" s="37" t="s">
        <v>1427</v>
      </c>
    </row>
    <row r="453" spans="1:18" ht="17.25" x14ac:dyDescent="0.25">
      <c r="A453" s="3" t="s">
        <v>222</v>
      </c>
      <c r="B453" s="5">
        <v>28070402</v>
      </c>
      <c r="C453" s="3" t="s">
        <v>280</v>
      </c>
      <c r="D453" s="18" t="s">
        <v>281</v>
      </c>
      <c r="E453" s="55">
        <v>4.749091</v>
      </c>
      <c r="F453" s="55" t="s">
        <v>282</v>
      </c>
      <c r="G453" s="55">
        <v>4.2938929999999997</v>
      </c>
      <c r="H453" s="57">
        <v>1</v>
      </c>
      <c r="I453" s="57">
        <v>1</v>
      </c>
      <c r="J453" s="57">
        <v>0.92900000000000005</v>
      </c>
      <c r="K453" s="57">
        <v>1</v>
      </c>
      <c r="L453" s="57">
        <v>0.98599999999999999</v>
      </c>
      <c r="M453" s="6">
        <f t="shared" si="30"/>
        <v>4.5214920000000003</v>
      </c>
      <c r="N453" s="1">
        <f>COUNT(H453:L453)/SUM(1/H453,1/I453,1/J453,1/K453,1/L453)</f>
        <v>0.98219765806516091</v>
      </c>
      <c r="O453" s="68">
        <f t="shared" si="31"/>
        <v>4.4409988533603606</v>
      </c>
      <c r="P453" s="5" t="s">
        <v>1549</v>
      </c>
      <c r="Q453" s="5">
        <v>40</v>
      </c>
      <c r="R453" s="37" t="s">
        <v>1610</v>
      </c>
    </row>
    <row r="454" spans="1:18" ht="17.25" x14ac:dyDescent="0.25">
      <c r="A454" s="3" t="s">
        <v>508</v>
      </c>
      <c r="B454" s="5">
        <v>28012372</v>
      </c>
      <c r="C454" s="3" t="s">
        <v>601</v>
      </c>
      <c r="D454" s="18" t="s">
        <v>176</v>
      </c>
      <c r="E454" s="55">
        <v>4.6472730000000002</v>
      </c>
      <c r="F454" s="55" t="s">
        <v>144</v>
      </c>
      <c r="G454" s="55">
        <v>4.2290080000000003</v>
      </c>
      <c r="H454" s="58">
        <v>1</v>
      </c>
      <c r="I454" s="58">
        <v>1</v>
      </c>
      <c r="J454" s="58">
        <v>1</v>
      </c>
      <c r="K454" s="58">
        <v>1</v>
      </c>
      <c r="L454" s="58">
        <v>1</v>
      </c>
      <c r="M454" s="6">
        <f t="shared" si="30"/>
        <v>4.4381405000000003</v>
      </c>
      <c r="N454" s="1">
        <f>COUNT(H454:L454)/SUM(1/H454,1/I454,1/J454,1/K454,1/L454)</f>
        <v>1</v>
      </c>
      <c r="O454" s="68">
        <f t="shared" si="31"/>
        <v>4.4381405000000003</v>
      </c>
      <c r="P454" s="5" t="s">
        <v>1360</v>
      </c>
      <c r="Q454" s="5">
        <v>12</v>
      </c>
      <c r="R454" s="37" t="s">
        <v>1323</v>
      </c>
    </row>
    <row r="455" spans="1:18" ht="17.25" x14ac:dyDescent="0.25">
      <c r="A455" s="3" t="s">
        <v>1065</v>
      </c>
      <c r="B455" s="5">
        <v>28030451</v>
      </c>
      <c r="C455" s="3" t="s">
        <v>1100</v>
      </c>
      <c r="D455" s="18" t="s">
        <v>143</v>
      </c>
      <c r="E455" s="55">
        <v>4.7309089999999996</v>
      </c>
      <c r="F455" s="55" t="s">
        <v>173</v>
      </c>
      <c r="G455" s="55">
        <v>4.1450379999999996</v>
      </c>
      <c r="H455" s="57"/>
      <c r="I455" s="57"/>
      <c r="J455" s="57"/>
      <c r="K455" s="57"/>
      <c r="L455" s="57">
        <v>1</v>
      </c>
      <c r="M455" s="6">
        <f t="shared" si="30"/>
        <v>4.4379735</v>
      </c>
      <c r="N455" s="1">
        <f>COUNT(L455)/SUM(1/L455)</f>
        <v>1</v>
      </c>
      <c r="O455" s="68">
        <f t="shared" si="31"/>
        <v>4.4379735</v>
      </c>
      <c r="P455" s="5" t="s">
        <v>1299</v>
      </c>
      <c r="Q455" s="5">
        <v>29</v>
      </c>
      <c r="R455" s="37" t="s">
        <v>1538</v>
      </c>
    </row>
    <row r="456" spans="1:18" ht="17.25" x14ac:dyDescent="0.25">
      <c r="A456" s="3" t="s">
        <v>667</v>
      </c>
      <c r="B456" s="5">
        <v>28006615</v>
      </c>
      <c r="C456" s="3" t="s">
        <v>694</v>
      </c>
      <c r="D456" s="18" t="s">
        <v>319</v>
      </c>
      <c r="E456" s="55">
        <v>4.8363639999999997</v>
      </c>
      <c r="F456" s="55" t="s">
        <v>443</v>
      </c>
      <c r="G456" s="55">
        <v>4.1145040000000002</v>
      </c>
      <c r="H456" s="57">
        <v>1</v>
      </c>
      <c r="I456" s="57">
        <v>1</v>
      </c>
      <c r="J456" s="57">
        <v>1</v>
      </c>
      <c r="K456" s="57">
        <v>1</v>
      </c>
      <c r="L456" s="57">
        <v>0.95799999999999996</v>
      </c>
      <c r="M456" s="6">
        <f t="shared" si="30"/>
        <v>4.4754339999999999</v>
      </c>
      <c r="N456" s="1">
        <f t="shared" ref="N456:N465" si="34">COUNT(H456:L456)/SUM(1/H456,1/I456,1/J456,1/K456,1/L456)</f>
        <v>0.99130794701986746</v>
      </c>
      <c r="O456" s="68">
        <f t="shared" si="31"/>
        <v>4.4365332905629131</v>
      </c>
      <c r="P456" s="5" t="s">
        <v>1326</v>
      </c>
      <c r="Q456" s="5">
        <v>23</v>
      </c>
      <c r="R456" s="37" t="s">
        <v>1327</v>
      </c>
    </row>
    <row r="457" spans="1:18" ht="17.25" x14ac:dyDescent="0.25">
      <c r="A457" s="3" t="s">
        <v>893</v>
      </c>
      <c r="B457" s="5">
        <v>28014804</v>
      </c>
      <c r="C457" s="3" t="s">
        <v>896</v>
      </c>
      <c r="D457" s="18" t="s">
        <v>565</v>
      </c>
      <c r="E457" s="55">
        <v>4.7563639999999996</v>
      </c>
      <c r="F457" s="55" t="s">
        <v>443</v>
      </c>
      <c r="G457" s="55">
        <v>4.1145040000000002</v>
      </c>
      <c r="H457" s="57">
        <v>1</v>
      </c>
      <c r="I457" s="57">
        <v>1</v>
      </c>
      <c r="J457" s="57">
        <v>1</v>
      </c>
      <c r="K457" s="57">
        <v>1</v>
      </c>
      <c r="L457" s="57">
        <v>1</v>
      </c>
      <c r="M457" s="6">
        <f t="shared" ref="M457:M520" si="35">AVERAGE(E457,G457)</f>
        <v>4.4354339999999999</v>
      </c>
      <c r="N457" s="1">
        <f t="shared" si="34"/>
        <v>1</v>
      </c>
      <c r="O457" s="68">
        <f t="shared" ref="O457:O520" si="36">M457*N457</f>
        <v>4.4354339999999999</v>
      </c>
      <c r="P457" s="5" t="s">
        <v>1455</v>
      </c>
      <c r="Q457" s="5">
        <v>12</v>
      </c>
      <c r="R457" s="37" t="s">
        <v>1467</v>
      </c>
    </row>
    <row r="458" spans="1:18" ht="17.25" x14ac:dyDescent="0.25">
      <c r="A458" s="3" t="s">
        <v>510</v>
      </c>
      <c r="B458" s="5">
        <v>28009983</v>
      </c>
      <c r="C458" s="3" t="s">
        <v>635</v>
      </c>
      <c r="D458" s="18" t="s">
        <v>636</v>
      </c>
      <c r="E458" s="55">
        <v>4.7927270000000002</v>
      </c>
      <c r="F458" s="55" t="s">
        <v>637</v>
      </c>
      <c r="G458" s="55">
        <v>4.0763360000000004</v>
      </c>
      <c r="H458" s="58">
        <v>1</v>
      </c>
      <c r="I458" s="58">
        <v>1</v>
      </c>
      <c r="J458" s="58">
        <v>1</v>
      </c>
      <c r="K458" s="58">
        <v>1</v>
      </c>
      <c r="L458" s="58">
        <v>1</v>
      </c>
      <c r="M458" s="6">
        <f t="shared" si="35"/>
        <v>4.4345315000000003</v>
      </c>
      <c r="N458" s="1">
        <f t="shared" si="34"/>
        <v>1</v>
      </c>
      <c r="O458" s="68">
        <f t="shared" si="36"/>
        <v>4.4345315000000003</v>
      </c>
      <c r="P458" s="5" t="s">
        <v>1510</v>
      </c>
      <c r="Q458" s="5">
        <v>20</v>
      </c>
      <c r="R458" s="37" t="s">
        <v>1387</v>
      </c>
    </row>
    <row r="459" spans="1:18" ht="20.25" customHeight="1" x14ac:dyDescent="0.25">
      <c r="A459" s="3" t="s">
        <v>283</v>
      </c>
      <c r="B459" s="5">
        <v>28022416</v>
      </c>
      <c r="C459" s="3" t="s">
        <v>287</v>
      </c>
      <c r="D459" s="18" t="s">
        <v>248</v>
      </c>
      <c r="E459" s="55">
        <v>4.5854549999999996</v>
      </c>
      <c r="F459" s="55" t="s">
        <v>199</v>
      </c>
      <c r="G459" s="55">
        <v>4.3549620000000004</v>
      </c>
      <c r="H459" s="57">
        <v>1</v>
      </c>
      <c r="I459" s="57">
        <v>1</v>
      </c>
      <c r="J459" s="57">
        <v>1</v>
      </c>
      <c r="K459" s="57">
        <v>1</v>
      </c>
      <c r="L459" s="57">
        <v>0.96</v>
      </c>
      <c r="M459" s="6">
        <f t="shared" si="35"/>
        <v>4.4702085</v>
      </c>
      <c r="N459" s="1">
        <f t="shared" si="34"/>
        <v>0.99173553719008256</v>
      </c>
      <c r="O459" s="68">
        <f t="shared" si="36"/>
        <v>4.433264628099173</v>
      </c>
      <c r="P459" s="5" t="s">
        <v>1326</v>
      </c>
      <c r="Q459" s="5">
        <v>23</v>
      </c>
      <c r="R459" s="37" t="s">
        <v>1327</v>
      </c>
    </row>
    <row r="460" spans="1:18" ht="18" customHeight="1" x14ac:dyDescent="0.25">
      <c r="A460" s="3" t="s">
        <v>1065</v>
      </c>
      <c r="B460" s="5">
        <v>28003500</v>
      </c>
      <c r="C460" s="3" t="s">
        <v>1096</v>
      </c>
      <c r="D460" s="18" t="s">
        <v>171</v>
      </c>
      <c r="E460" s="55">
        <v>4.6690909999999999</v>
      </c>
      <c r="F460" s="55" t="s">
        <v>1097</v>
      </c>
      <c r="G460" s="55">
        <v>4.1946560000000002</v>
      </c>
      <c r="H460" s="57">
        <v>1</v>
      </c>
      <c r="I460" s="57">
        <v>1</v>
      </c>
      <c r="J460" s="57">
        <v>1</v>
      </c>
      <c r="K460" s="57">
        <v>1</v>
      </c>
      <c r="L460" s="57">
        <v>1</v>
      </c>
      <c r="M460" s="6">
        <f t="shared" si="35"/>
        <v>4.4318735</v>
      </c>
      <c r="N460" s="1">
        <f t="shared" si="34"/>
        <v>1</v>
      </c>
      <c r="O460" s="68">
        <f t="shared" si="36"/>
        <v>4.4318735</v>
      </c>
      <c r="P460" s="5" t="s">
        <v>1412</v>
      </c>
      <c r="Q460" s="5">
        <v>32</v>
      </c>
      <c r="R460" s="37" t="s">
        <v>1355</v>
      </c>
    </row>
    <row r="461" spans="1:18" ht="17.25" x14ac:dyDescent="0.25">
      <c r="A461" s="3" t="s">
        <v>965</v>
      </c>
      <c r="B461" s="5">
        <v>28027400</v>
      </c>
      <c r="C461" s="3" t="s">
        <v>1045</v>
      </c>
      <c r="D461" s="18" t="s">
        <v>650</v>
      </c>
      <c r="E461" s="55">
        <v>4.7527270000000001</v>
      </c>
      <c r="F461" s="55" t="s">
        <v>276</v>
      </c>
      <c r="G461" s="55">
        <v>4.2709919999999997</v>
      </c>
      <c r="H461" s="57">
        <v>0.91700000000000004</v>
      </c>
      <c r="I461" s="57">
        <v>1</v>
      </c>
      <c r="J461" s="57">
        <v>1</v>
      </c>
      <c r="K461" s="57">
        <v>1</v>
      </c>
      <c r="L461" s="57">
        <v>1</v>
      </c>
      <c r="M461" s="6">
        <f t="shared" si="35"/>
        <v>4.5118594999999999</v>
      </c>
      <c r="N461" s="1">
        <f t="shared" si="34"/>
        <v>0.98221936589545844</v>
      </c>
      <c r="O461" s="68">
        <f t="shared" si="36"/>
        <v>4.4316357770993999</v>
      </c>
      <c r="P461" s="5" t="s">
        <v>1301</v>
      </c>
      <c r="Q461" s="5">
        <v>17</v>
      </c>
      <c r="R461" s="37" t="s">
        <v>1302</v>
      </c>
    </row>
    <row r="462" spans="1:18" ht="17.25" x14ac:dyDescent="0.25">
      <c r="A462" s="3" t="s">
        <v>1103</v>
      </c>
      <c r="B462" s="5">
        <v>28025547</v>
      </c>
      <c r="C462" s="3" t="s">
        <v>1144</v>
      </c>
      <c r="D462" s="18" t="s">
        <v>1145</v>
      </c>
      <c r="E462" s="55">
        <v>5.4254550000000004</v>
      </c>
      <c r="F462" s="55" t="s">
        <v>448</v>
      </c>
      <c r="G462" s="55">
        <v>4.2977100000000004</v>
      </c>
      <c r="H462" s="57">
        <v>1</v>
      </c>
      <c r="I462" s="57">
        <v>1</v>
      </c>
      <c r="J462" s="57">
        <v>1</v>
      </c>
      <c r="K462" s="57">
        <v>0.77800000000000002</v>
      </c>
      <c r="L462" s="57">
        <v>0.83299999999999996</v>
      </c>
      <c r="M462" s="6">
        <f t="shared" si="35"/>
        <v>4.8615825000000008</v>
      </c>
      <c r="N462" s="1">
        <f t="shared" si="34"/>
        <v>0.91143956692437211</v>
      </c>
      <c r="O462" s="68">
        <f t="shared" si="36"/>
        <v>4.4310386483671067</v>
      </c>
      <c r="P462" s="5" t="s">
        <v>1360</v>
      </c>
      <c r="Q462" s="5">
        <v>10</v>
      </c>
      <c r="R462" s="37" t="s">
        <v>1460</v>
      </c>
    </row>
    <row r="463" spans="1:18" ht="17.25" x14ac:dyDescent="0.25">
      <c r="A463" s="3" t="s">
        <v>489</v>
      </c>
      <c r="B463" s="5">
        <v>28011368</v>
      </c>
      <c r="C463" s="3" t="s">
        <v>556</v>
      </c>
      <c r="D463" s="18" t="s">
        <v>158</v>
      </c>
      <c r="E463" s="55">
        <v>4.6290909999999998</v>
      </c>
      <c r="F463" s="55" t="s">
        <v>346</v>
      </c>
      <c r="G463" s="55">
        <v>4.2328239999999999</v>
      </c>
      <c r="H463" s="57">
        <v>1</v>
      </c>
      <c r="I463" s="57">
        <v>1</v>
      </c>
      <c r="J463" s="57">
        <v>1</v>
      </c>
      <c r="K463" s="57">
        <v>1</v>
      </c>
      <c r="L463" s="57">
        <v>1</v>
      </c>
      <c r="M463" s="6">
        <f t="shared" si="35"/>
        <v>4.4309574999999999</v>
      </c>
      <c r="N463" s="1">
        <f t="shared" si="34"/>
        <v>1</v>
      </c>
      <c r="O463" s="68">
        <f t="shared" si="36"/>
        <v>4.4309574999999999</v>
      </c>
      <c r="P463" s="5" t="s">
        <v>1449</v>
      </c>
      <c r="Q463" s="5">
        <v>14</v>
      </c>
      <c r="R463" s="37" t="s">
        <v>1345</v>
      </c>
    </row>
    <row r="464" spans="1:18" ht="17.25" x14ac:dyDescent="0.25">
      <c r="A464" s="3" t="s">
        <v>832</v>
      </c>
      <c r="B464" s="5">
        <v>28014898</v>
      </c>
      <c r="C464" s="3" t="s">
        <v>899</v>
      </c>
      <c r="D464" s="18" t="s">
        <v>366</v>
      </c>
      <c r="E464" s="55">
        <v>4.7745449999999998</v>
      </c>
      <c r="F464" s="55" t="s">
        <v>575</v>
      </c>
      <c r="G464" s="55">
        <v>4.0801530000000001</v>
      </c>
      <c r="H464" s="57">
        <v>1</v>
      </c>
      <c r="I464" s="57">
        <v>1</v>
      </c>
      <c r="J464" s="57">
        <v>1</v>
      </c>
      <c r="K464" s="57">
        <v>1</v>
      </c>
      <c r="L464" s="57">
        <v>1</v>
      </c>
      <c r="M464" s="6">
        <f t="shared" si="35"/>
        <v>4.4273489999999995</v>
      </c>
      <c r="N464" s="1">
        <f t="shared" si="34"/>
        <v>1</v>
      </c>
      <c r="O464" s="68">
        <f t="shared" si="36"/>
        <v>4.4273489999999995</v>
      </c>
      <c r="P464" s="5" t="s">
        <v>1301</v>
      </c>
      <c r="Q464" s="5">
        <v>18</v>
      </c>
      <c r="R464" s="37" t="s">
        <v>1319</v>
      </c>
    </row>
    <row r="465" spans="1:18" ht="17.25" x14ac:dyDescent="0.25">
      <c r="A465" s="3" t="s">
        <v>1013</v>
      </c>
      <c r="B465" s="5">
        <v>28005988</v>
      </c>
      <c r="C465" s="3" t="s">
        <v>1015</v>
      </c>
      <c r="D465" s="18" t="s">
        <v>140</v>
      </c>
      <c r="E465" s="55">
        <v>4.9672729999999996</v>
      </c>
      <c r="F465" s="55" t="s">
        <v>737</v>
      </c>
      <c r="G465" s="55">
        <v>4.4045800000000002</v>
      </c>
      <c r="H465" s="57">
        <v>1</v>
      </c>
      <c r="I465" s="57">
        <v>0.97699999999999998</v>
      </c>
      <c r="J465" s="57">
        <v>0.95499999999999996</v>
      </c>
      <c r="K465" s="57">
        <v>0.81799999999999995</v>
      </c>
      <c r="L465" s="57">
        <v>1</v>
      </c>
      <c r="M465" s="6">
        <f t="shared" si="35"/>
        <v>4.6859264999999999</v>
      </c>
      <c r="N465" s="1">
        <f t="shared" si="34"/>
        <v>0.94461607156290261</v>
      </c>
      <c r="O465" s="68">
        <f t="shared" si="36"/>
        <v>4.4264014820625013</v>
      </c>
      <c r="P465" s="5" t="s">
        <v>1461</v>
      </c>
      <c r="Q465" s="5">
        <v>33</v>
      </c>
      <c r="R465" s="37" t="s">
        <v>1401</v>
      </c>
    </row>
    <row r="466" spans="1:18" ht="17.25" x14ac:dyDescent="0.25">
      <c r="A466" s="3" t="s">
        <v>781</v>
      </c>
      <c r="B466" s="5">
        <v>28004310</v>
      </c>
      <c r="C466" s="3" t="s">
        <v>782</v>
      </c>
      <c r="D466" s="18" t="s">
        <v>783</v>
      </c>
      <c r="E466" s="55">
        <v>4.447273</v>
      </c>
      <c r="F466" s="55" t="s">
        <v>316</v>
      </c>
      <c r="G466" s="55">
        <v>4.3969469999999999</v>
      </c>
      <c r="H466" s="57"/>
      <c r="I466" s="57"/>
      <c r="J466" s="57"/>
      <c r="K466" s="57"/>
      <c r="L466" s="57">
        <v>1</v>
      </c>
      <c r="M466" s="6">
        <f t="shared" si="35"/>
        <v>4.42211</v>
      </c>
      <c r="N466" s="1">
        <f>COUNT(H466:L466)/SUM(1/L466)</f>
        <v>1</v>
      </c>
      <c r="O466" s="68">
        <f t="shared" si="36"/>
        <v>4.42211</v>
      </c>
      <c r="P466" s="5" t="s">
        <v>1399</v>
      </c>
      <c r="Q466" s="5">
        <v>17</v>
      </c>
      <c r="R466" s="37" t="s">
        <v>1469</v>
      </c>
    </row>
    <row r="467" spans="1:18" ht="17.25" x14ac:dyDescent="0.25">
      <c r="A467" s="3" t="s">
        <v>499</v>
      </c>
      <c r="B467" s="5">
        <v>28008871</v>
      </c>
      <c r="C467" s="3" t="s">
        <v>584</v>
      </c>
      <c r="D467" s="18" t="s">
        <v>308</v>
      </c>
      <c r="E467" s="55">
        <v>4.6909090000000004</v>
      </c>
      <c r="F467" s="55" t="s">
        <v>145</v>
      </c>
      <c r="G467" s="55">
        <v>4.1488550000000002</v>
      </c>
      <c r="H467" s="57">
        <v>1</v>
      </c>
      <c r="I467" s="57">
        <v>1</v>
      </c>
      <c r="J467" s="57">
        <v>1</v>
      </c>
      <c r="K467" s="57">
        <v>1</v>
      </c>
      <c r="L467" s="57">
        <v>1</v>
      </c>
      <c r="M467" s="6">
        <f t="shared" si="35"/>
        <v>4.4198820000000003</v>
      </c>
      <c r="N467" s="1">
        <f t="shared" ref="N467:N477" si="37">COUNT(H467:L467)/SUM(1/H467,1/I467,1/J467,1/K467,1/L467)</f>
        <v>1</v>
      </c>
      <c r="O467" s="68">
        <f t="shared" si="36"/>
        <v>4.4198820000000003</v>
      </c>
      <c r="P467" s="5" t="s">
        <v>1449</v>
      </c>
      <c r="Q467" s="5">
        <v>15</v>
      </c>
      <c r="R467" s="37" t="s">
        <v>1450</v>
      </c>
    </row>
    <row r="468" spans="1:18" ht="17.25" x14ac:dyDescent="0.25">
      <c r="A468" s="4" t="s">
        <v>80</v>
      </c>
      <c r="B468" s="5">
        <v>28018265</v>
      </c>
      <c r="C468" s="3" t="s">
        <v>36</v>
      </c>
      <c r="D468" s="18" t="s">
        <v>108</v>
      </c>
      <c r="E468" s="55">
        <v>4.8581820000000002</v>
      </c>
      <c r="F468" s="55" t="s">
        <v>156</v>
      </c>
      <c r="G468" s="55">
        <v>4.48855</v>
      </c>
      <c r="H468" s="57">
        <v>1</v>
      </c>
      <c r="I468" s="57">
        <v>0.85</v>
      </c>
      <c r="J468" s="57">
        <v>0.9</v>
      </c>
      <c r="K468" s="57">
        <v>1</v>
      </c>
      <c r="L468" s="57">
        <v>1</v>
      </c>
      <c r="M468" s="6">
        <f t="shared" si="35"/>
        <v>4.6733659999999997</v>
      </c>
      <c r="N468" s="1">
        <f t="shared" si="37"/>
        <v>0.94561186650185403</v>
      </c>
      <c r="O468" s="68">
        <f t="shared" si="36"/>
        <v>4.4191903461063031</v>
      </c>
      <c r="P468" s="5" t="s">
        <v>1385</v>
      </c>
      <c r="Q468" s="5">
        <v>25</v>
      </c>
      <c r="R468" s="37" t="s">
        <v>1416</v>
      </c>
    </row>
    <row r="469" spans="1:18" ht="17.25" x14ac:dyDescent="0.25">
      <c r="A469" s="3" t="s">
        <v>227</v>
      </c>
      <c r="B469" s="5">
        <v>28024869</v>
      </c>
      <c r="C469" s="3" t="s">
        <v>322</v>
      </c>
      <c r="D469" s="18" t="s">
        <v>147</v>
      </c>
      <c r="E469" s="55">
        <v>4.9709089999999998</v>
      </c>
      <c r="F469" s="55" t="s">
        <v>257</v>
      </c>
      <c r="G469" s="55">
        <v>4.1679389999999996</v>
      </c>
      <c r="H469" s="57">
        <v>0.9</v>
      </c>
      <c r="I469" s="57">
        <v>1</v>
      </c>
      <c r="J469" s="57">
        <v>1</v>
      </c>
      <c r="K469" s="57">
        <v>0.94399999999999995</v>
      </c>
      <c r="L469" s="57">
        <v>1</v>
      </c>
      <c r="M469" s="6">
        <f t="shared" si="35"/>
        <v>4.5694239999999997</v>
      </c>
      <c r="N469" s="1">
        <f t="shared" si="37"/>
        <v>0.96703696958659624</v>
      </c>
      <c r="O469" s="68">
        <f t="shared" si="36"/>
        <v>4.4188019377162631</v>
      </c>
      <c r="P469" s="5" t="s">
        <v>1326</v>
      </c>
      <c r="Q469" s="5">
        <v>23</v>
      </c>
      <c r="R469" s="37" t="s">
        <v>1327</v>
      </c>
    </row>
    <row r="470" spans="1:18" ht="17.25" x14ac:dyDescent="0.25">
      <c r="A470" s="3" t="s">
        <v>526</v>
      </c>
      <c r="B470" s="5">
        <v>28010221</v>
      </c>
      <c r="C470" s="3" t="s">
        <v>644</v>
      </c>
      <c r="D470" s="18" t="s">
        <v>411</v>
      </c>
      <c r="E470" s="55">
        <v>4.6945449999999997</v>
      </c>
      <c r="F470" s="55" t="s">
        <v>440</v>
      </c>
      <c r="G470" s="55">
        <v>4.1297709999999999</v>
      </c>
      <c r="H470" s="58">
        <v>1</v>
      </c>
      <c r="I470" s="58">
        <v>1</v>
      </c>
      <c r="J470" s="58">
        <v>1</v>
      </c>
      <c r="K470" s="58">
        <v>1</v>
      </c>
      <c r="L470" s="58">
        <v>1</v>
      </c>
      <c r="M470" s="6">
        <f t="shared" si="35"/>
        <v>4.4121579999999998</v>
      </c>
      <c r="N470" s="1">
        <f t="shared" si="37"/>
        <v>1</v>
      </c>
      <c r="O470" s="68">
        <f t="shared" si="36"/>
        <v>4.4121579999999998</v>
      </c>
      <c r="P470" s="5" t="s">
        <v>1316</v>
      </c>
      <c r="Q470" s="5">
        <v>19</v>
      </c>
      <c r="R470" s="37" t="s">
        <v>1317</v>
      </c>
    </row>
    <row r="471" spans="1:18" ht="17.25" x14ac:dyDescent="0.25">
      <c r="A471" s="3" t="s">
        <v>1109</v>
      </c>
      <c r="B471" s="5">
        <v>28020570</v>
      </c>
      <c r="C471" s="3" t="s">
        <v>1178</v>
      </c>
      <c r="D471" s="18" t="s">
        <v>146</v>
      </c>
      <c r="E471" s="55">
        <v>4.7236359999999999</v>
      </c>
      <c r="F471" s="55" t="s">
        <v>445</v>
      </c>
      <c r="G471" s="55">
        <v>4.1908399999999997</v>
      </c>
      <c r="H471" s="58">
        <v>1</v>
      </c>
      <c r="I471" s="58">
        <v>1</v>
      </c>
      <c r="J471" s="58">
        <v>0.97099999999999997</v>
      </c>
      <c r="K471" s="58">
        <v>1</v>
      </c>
      <c r="L471" s="58">
        <v>0.97099999999999997</v>
      </c>
      <c r="M471" s="6">
        <f t="shared" si="35"/>
        <v>4.4572380000000003</v>
      </c>
      <c r="N471" s="1">
        <f t="shared" si="37"/>
        <v>0.98819458579279451</v>
      </c>
      <c r="O471" s="68">
        <f t="shared" si="36"/>
        <v>4.404618459189904</v>
      </c>
      <c r="P471" s="5" t="s">
        <v>1312</v>
      </c>
      <c r="Q471" s="5">
        <v>24</v>
      </c>
      <c r="R471" s="37" t="s">
        <v>1454</v>
      </c>
    </row>
    <row r="472" spans="1:18" ht="17.25" x14ac:dyDescent="0.25">
      <c r="A472" s="3" t="s">
        <v>508</v>
      </c>
      <c r="B472" s="5">
        <v>28012330</v>
      </c>
      <c r="C472" s="3" t="s">
        <v>599</v>
      </c>
      <c r="D472" s="18" t="s">
        <v>258</v>
      </c>
      <c r="E472" s="55">
        <v>4.5454549999999996</v>
      </c>
      <c r="F472" s="55" t="s">
        <v>177</v>
      </c>
      <c r="G472" s="55">
        <v>4.255725</v>
      </c>
      <c r="H472" s="57">
        <v>1</v>
      </c>
      <c r="I472" s="57">
        <v>1</v>
      </c>
      <c r="J472" s="57">
        <v>1</v>
      </c>
      <c r="K472" s="57">
        <v>1</v>
      </c>
      <c r="L472" s="57">
        <v>1</v>
      </c>
      <c r="M472" s="6">
        <f t="shared" si="35"/>
        <v>4.4005899999999993</v>
      </c>
      <c r="N472" s="1">
        <f t="shared" si="37"/>
        <v>1</v>
      </c>
      <c r="O472" s="68">
        <f t="shared" si="36"/>
        <v>4.4005899999999993</v>
      </c>
      <c r="P472" s="5" t="s">
        <v>1301</v>
      </c>
      <c r="Q472" s="5">
        <v>15</v>
      </c>
      <c r="R472" s="37" t="s">
        <v>1427</v>
      </c>
    </row>
    <row r="473" spans="1:18" ht="17.25" x14ac:dyDescent="0.25">
      <c r="A473" s="3" t="s">
        <v>227</v>
      </c>
      <c r="B473" s="5">
        <v>28024923</v>
      </c>
      <c r="C473" s="3" t="s">
        <v>323</v>
      </c>
      <c r="D473" s="18" t="s">
        <v>167</v>
      </c>
      <c r="E473" s="55">
        <v>4.9418179999999996</v>
      </c>
      <c r="F473" s="55" t="s">
        <v>324</v>
      </c>
      <c r="G473" s="55">
        <v>4.209924</v>
      </c>
      <c r="H473" s="57">
        <v>1</v>
      </c>
      <c r="I473" s="57">
        <v>0.95699999999999996</v>
      </c>
      <c r="J473" s="57">
        <v>1</v>
      </c>
      <c r="K473" s="57">
        <v>0.95799999999999996</v>
      </c>
      <c r="L473" s="57">
        <v>0.9</v>
      </c>
      <c r="M473" s="6">
        <f t="shared" si="35"/>
        <v>4.5758709999999994</v>
      </c>
      <c r="N473" s="1">
        <f t="shared" si="37"/>
        <v>0.96155981433458693</v>
      </c>
      <c r="O473" s="68">
        <f t="shared" si="36"/>
        <v>4.3999736691790199</v>
      </c>
      <c r="P473" s="5" t="s">
        <v>1316</v>
      </c>
      <c r="Q473" s="5">
        <v>12</v>
      </c>
      <c r="R473" s="37" t="s">
        <v>1443</v>
      </c>
    </row>
    <row r="474" spans="1:18" ht="17.25" x14ac:dyDescent="0.25">
      <c r="A474" s="3" t="s">
        <v>907</v>
      </c>
      <c r="B474" s="5">
        <v>28032039</v>
      </c>
      <c r="C474" s="3" t="s">
        <v>947</v>
      </c>
      <c r="D474" s="18" t="s">
        <v>948</v>
      </c>
      <c r="E474" s="55">
        <v>4.5381819999999999</v>
      </c>
      <c r="F474" s="55" t="s">
        <v>949</v>
      </c>
      <c r="G474" s="55">
        <v>4.2595419999999997</v>
      </c>
      <c r="H474" s="57">
        <v>1</v>
      </c>
      <c r="I474" s="57">
        <v>1</v>
      </c>
      <c r="J474" s="57">
        <v>1</v>
      </c>
      <c r="K474" s="57">
        <v>1</v>
      </c>
      <c r="L474" s="57">
        <v>1</v>
      </c>
      <c r="M474" s="6">
        <f t="shared" si="35"/>
        <v>4.3988619999999994</v>
      </c>
      <c r="N474" s="1">
        <f t="shared" si="37"/>
        <v>1</v>
      </c>
      <c r="O474" s="68">
        <f t="shared" si="36"/>
        <v>4.3988619999999994</v>
      </c>
      <c r="P474" s="5" t="s">
        <v>1370</v>
      </c>
      <c r="Q474" s="5">
        <v>33</v>
      </c>
      <c r="R474" s="37" t="s">
        <v>1632</v>
      </c>
    </row>
    <row r="475" spans="1:18" ht="17.25" x14ac:dyDescent="0.25">
      <c r="A475" s="3" t="s">
        <v>489</v>
      </c>
      <c r="B475" s="5">
        <v>28011996</v>
      </c>
      <c r="C475" s="3" t="s">
        <v>574</v>
      </c>
      <c r="D475" s="18" t="s">
        <v>269</v>
      </c>
      <c r="E475" s="55">
        <v>4.7163639999999996</v>
      </c>
      <c r="F475" s="55" t="s">
        <v>575</v>
      </c>
      <c r="G475" s="55">
        <v>4.0801530000000001</v>
      </c>
      <c r="H475" s="57">
        <v>1</v>
      </c>
      <c r="I475" s="57">
        <v>1</v>
      </c>
      <c r="J475" s="57">
        <v>1</v>
      </c>
      <c r="K475" s="57">
        <v>1</v>
      </c>
      <c r="L475" s="57">
        <v>1</v>
      </c>
      <c r="M475" s="6">
        <f t="shared" si="35"/>
        <v>4.3982584999999998</v>
      </c>
      <c r="N475" s="1">
        <f t="shared" si="37"/>
        <v>1</v>
      </c>
      <c r="O475" s="68">
        <f t="shared" si="36"/>
        <v>4.3982584999999998</v>
      </c>
      <c r="P475" s="5" t="s">
        <v>1449</v>
      </c>
      <c r="Q475" s="5">
        <v>12</v>
      </c>
      <c r="R475" s="37" t="s">
        <v>1427</v>
      </c>
    </row>
    <row r="476" spans="1:18" ht="17.25" x14ac:dyDescent="0.25">
      <c r="A476" s="3" t="s">
        <v>457</v>
      </c>
      <c r="B476" s="5">
        <v>28023714</v>
      </c>
      <c r="C476" s="12" t="s">
        <v>458</v>
      </c>
      <c r="D476" s="18" t="s">
        <v>459</v>
      </c>
      <c r="E476" s="55">
        <v>4.8181820000000002</v>
      </c>
      <c r="F476" s="55" t="s">
        <v>424</v>
      </c>
      <c r="G476" s="55">
        <v>3.9694660000000002</v>
      </c>
      <c r="H476" s="57">
        <v>1</v>
      </c>
      <c r="I476" s="57">
        <v>1</v>
      </c>
      <c r="J476" s="57">
        <v>1</v>
      </c>
      <c r="K476" s="57">
        <v>1</v>
      </c>
      <c r="L476" s="57">
        <v>1</v>
      </c>
      <c r="M476" s="6">
        <f t="shared" si="35"/>
        <v>4.3938240000000004</v>
      </c>
      <c r="N476" s="1">
        <f t="shared" si="37"/>
        <v>1</v>
      </c>
      <c r="O476" s="68">
        <f t="shared" si="36"/>
        <v>4.3938240000000004</v>
      </c>
      <c r="P476" s="5" t="s">
        <v>1412</v>
      </c>
      <c r="Q476" s="5">
        <v>28</v>
      </c>
      <c r="R476" s="37" t="s">
        <v>1512</v>
      </c>
    </row>
    <row r="477" spans="1:18" ht="17.25" x14ac:dyDescent="0.25">
      <c r="A477" s="3" t="s">
        <v>222</v>
      </c>
      <c r="B477" s="5">
        <v>28022246</v>
      </c>
      <c r="C477" s="3" t="s">
        <v>274</v>
      </c>
      <c r="D477" s="18" t="s">
        <v>275</v>
      </c>
      <c r="E477" s="55">
        <v>4.6072730000000002</v>
      </c>
      <c r="F477" s="55" t="s">
        <v>276</v>
      </c>
      <c r="G477" s="55">
        <v>4.2709919999999997</v>
      </c>
      <c r="H477" s="57">
        <v>1</v>
      </c>
      <c r="I477" s="57">
        <v>1</v>
      </c>
      <c r="J477" s="57">
        <v>0.96799999999999997</v>
      </c>
      <c r="K477" s="57">
        <v>1</v>
      </c>
      <c r="L477" s="57">
        <v>0.98</v>
      </c>
      <c r="M477" s="6">
        <f t="shared" si="35"/>
        <v>4.4391324999999995</v>
      </c>
      <c r="N477" s="1">
        <f t="shared" si="37"/>
        <v>0.98941993191375743</v>
      </c>
      <c r="O477" s="68">
        <f t="shared" si="36"/>
        <v>4.392166175906147</v>
      </c>
      <c r="P477" s="5" t="s">
        <v>1324</v>
      </c>
      <c r="Q477" s="5">
        <v>32</v>
      </c>
      <c r="R477" s="37" t="s">
        <v>1491</v>
      </c>
    </row>
    <row r="478" spans="1:18" ht="17.25" x14ac:dyDescent="0.25">
      <c r="A478" s="3" t="s">
        <v>972</v>
      </c>
      <c r="B478" s="5">
        <v>28013921</v>
      </c>
      <c r="C478" s="3" t="s">
        <v>973</v>
      </c>
      <c r="D478" s="18" t="s">
        <v>326</v>
      </c>
      <c r="E478" s="55">
        <v>4.6545449999999997</v>
      </c>
      <c r="F478" s="55" t="s">
        <v>974</v>
      </c>
      <c r="G478" s="55">
        <v>4.1259540000000001</v>
      </c>
      <c r="H478" s="57"/>
      <c r="I478" s="57"/>
      <c r="J478" s="57"/>
      <c r="K478" s="57"/>
      <c r="L478" s="57">
        <v>1</v>
      </c>
      <c r="M478" s="6">
        <f t="shared" si="35"/>
        <v>4.3902494999999995</v>
      </c>
      <c r="N478" s="1">
        <f>COUNT(H478:L478)/SUM(1/L478)</f>
        <v>1</v>
      </c>
      <c r="O478" s="68">
        <f t="shared" si="36"/>
        <v>4.3902494999999995</v>
      </c>
      <c r="P478" s="5" t="s">
        <v>1328</v>
      </c>
      <c r="Q478" s="5">
        <v>22</v>
      </c>
      <c r="R478" s="37" t="s">
        <v>1329</v>
      </c>
    </row>
    <row r="479" spans="1:18" ht="17.25" x14ac:dyDescent="0.25">
      <c r="A479" s="3" t="s">
        <v>707</v>
      </c>
      <c r="B479" s="5">
        <v>28003896</v>
      </c>
      <c r="C479" s="3" t="s">
        <v>362</v>
      </c>
      <c r="D479" s="18" t="s">
        <v>464</v>
      </c>
      <c r="E479" s="55">
        <v>5.1927269999999996</v>
      </c>
      <c r="F479" s="55" t="s">
        <v>614</v>
      </c>
      <c r="G479" s="55">
        <v>4.7290080000000003</v>
      </c>
      <c r="H479" s="57">
        <v>1</v>
      </c>
      <c r="I479" s="57">
        <v>1</v>
      </c>
      <c r="J479" s="57">
        <v>0.83299999999999996</v>
      </c>
      <c r="K479" s="57">
        <v>0.68799999999999994</v>
      </c>
      <c r="L479" s="57">
        <v>1</v>
      </c>
      <c r="M479" s="6">
        <f t="shared" si="35"/>
        <v>4.9608675</v>
      </c>
      <c r="N479" s="1">
        <f>COUNT(H479:L479)/SUM(1/H479,1/I479,1/J479,1/K479,1/L479)</f>
        <v>0.88433459494024036</v>
      </c>
      <c r="O479" s="68">
        <f t="shared" si="36"/>
        <v>4.3870667511647028</v>
      </c>
      <c r="P479" s="5" t="s">
        <v>1533</v>
      </c>
      <c r="Q479" s="5">
        <v>18</v>
      </c>
      <c r="R479" s="37" t="s">
        <v>1384</v>
      </c>
    </row>
    <row r="480" spans="1:18" ht="17.25" x14ac:dyDescent="0.25">
      <c r="A480" s="3" t="s">
        <v>1246</v>
      </c>
      <c r="B480" s="5">
        <v>28002482</v>
      </c>
      <c r="C480" s="3" t="s">
        <v>1283</v>
      </c>
      <c r="D480" s="18" t="s">
        <v>241</v>
      </c>
      <c r="E480" s="55">
        <v>4.618182</v>
      </c>
      <c r="F480" s="55" t="s">
        <v>252</v>
      </c>
      <c r="G480" s="55">
        <v>4.1526719999999999</v>
      </c>
      <c r="H480" s="57">
        <v>1</v>
      </c>
      <c r="I480" s="57">
        <v>1</v>
      </c>
      <c r="J480" s="57">
        <v>1</v>
      </c>
      <c r="K480" s="57">
        <v>1</v>
      </c>
      <c r="L480" s="57">
        <v>1</v>
      </c>
      <c r="M480" s="6">
        <f t="shared" si="35"/>
        <v>4.385427</v>
      </c>
      <c r="N480" s="1">
        <f>COUNT(H480:L480)/SUM(1/H480,1/I480,1/J480,1/K480,1/L480)</f>
        <v>1</v>
      </c>
      <c r="O480" s="68">
        <f t="shared" si="36"/>
        <v>4.385427</v>
      </c>
      <c r="P480" s="5" t="s">
        <v>1350</v>
      </c>
      <c r="Q480" s="5">
        <v>10</v>
      </c>
      <c r="R480" s="37" t="s">
        <v>1489</v>
      </c>
    </row>
    <row r="481" spans="1:18" ht="17.25" x14ac:dyDescent="0.25">
      <c r="A481" s="3" t="s">
        <v>678</v>
      </c>
      <c r="B481" s="5">
        <v>28007212</v>
      </c>
      <c r="C481" s="3" t="s">
        <v>733</v>
      </c>
      <c r="D481" s="18" t="s">
        <v>158</v>
      </c>
      <c r="E481" s="55">
        <v>4.6290909999999998</v>
      </c>
      <c r="F481" s="55" t="s">
        <v>349</v>
      </c>
      <c r="G481" s="55">
        <v>4.1412209999999998</v>
      </c>
      <c r="H481" s="57">
        <v>1</v>
      </c>
      <c r="I481" s="57">
        <v>1</v>
      </c>
      <c r="J481" s="57">
        <v>1</v>
      </c>
      <c r="K481" s="57">
        <v>1</v>
      </c>
      <c r="L481" s="57">
        <v>1</v>
      </c>
      <c r="M481" s="6">
        <f t="shared" si="35"/>
        <v>4.3851560000000003</v>
      </c>
      <c r="N481" s="1">
        <f>COUNT(H481:L481)/SUM(1/H481,1/I481,1/J481,1/K481,1/L481)</f>
        <v>1</v>
      </c>
      <c r="O481" s="68">
        <f t="shared" si="36"/>
        <v>4.3851560000000003</v>
      </c>
      <c r="P481" s="5" t="s">
        <v>1585</v>
      </c>
      <c r="Q481" s="5">
        <v>60</v>
      </c>
      <c r="R481" s="37" t="s">
        <v>1353</v>
      </c>
    </row>
    <row r="482" spans="1:18" ht="17.25" x14ac:dyDescent="0.25">
      <c r="A482" s="3" t="s">
        <v>1124</v>
      </c>
      <c r="B482" s="5">
        <v>28028252</v>
      </c>
      <c r="C482" s="3" t="s">
        <v>1237</v>
      </c>
      <c r="D482" s="18" t="s">
        <v>737</v>
      </c>
      <c r="E482" s="55">
        <v>4.5963640000000003</v>
      </c>
      <c r="F482" s="55" t="s">
        <v>178</v>
      </c>
      <c r="G482" s="55">
        <v>4.1717560000000002</v>
      </c>
      <c r="H482" s="58"/>
      <c r="I482" s="58"/>
      <c r="J482" s="58"/>
      <c r="K482" s="58"/>
      <c r="L482" s="58">
        <v>1</v>
      </c>
      <c r="M482" s="6">
        <f t="shared" si="35"/>
        <v>4.3840599999999998</v>
      </c>
      <c r="N482" s="1">
        <f>COUNT(L482)/SUM(1/L482)</f>
        <v>1</v>
      </c>
      <c r="O482" s="68">
        <f t="shared" si="36"/>
        <v>4.3840599999999998</v>
      </c>
      <c r="P482" s="5" t="s">
        <v>1299</v>
      </c>
      <c r="Q482" s="5">
        <v>30</v>
      </c>
      <c r="R482" s="37" t="s">
        <v>1447</v>
      </c>
    </row>
    <row r="483" spans="1:18" ht="17.25" x14ac:dyDescent="0.25">
      <c r="A483" s="3" t="s">
        <v>227</v>
      </c>
      <c r="B483" s="5">
        <v>28024630</v>
      </c>
      <c r="C483" s="3" t="s">
        <v>315</v>
      </c>
      <c r="D483" s="18" t="s">
        <v>316</v>
      </c>
      <c r="E483" s="55">
        <v>4.5890909999999998</v>
      </c>
      <c r="F483" s="55" t="s">
        <v>317</v>
      </c>
      <c r="G483" s="55">
        <v>4.175573</v>
      </c>
      <c r="H483" s="57">
        <v>1</v>
      </c>
      <c r="I483" s="57">
        <v>1</v>
      </c>
      <c r="J483" s="57">
        <v>1</v>
      </c>
      <c r="K483" s="57">
        <v>1</v>
      </c>
      <c r="L483" s="57">
        <v>1</v>
      </c>
      <c r="M483" s="6">
        <f t="shared" si="35"/>
        <v>4.3823319999999999</v>
      </c>
      <c r="N483" s="1">
        <f t="shared" ref="N483:N491" si="38">COUNT(H483:L483)/SUM(1/H483,1/I483,1/J483,1/K483,1/L483)</f>
        <v>1</v>
      </c>
      <c r="O483" s="68">
        <f t="shared" si="36"/>
        <v>4.3823319999999999</v>
      </c>
      <c r="P483" s="5" t="s">
        <v>1455</v>
      </c>
      <c r="Q483" s="5">
        <v>10</v>
      </c>
      <c r="R483" s="37" t="s">
        <v>1430</v>
      </c>
    </row>
    <row r="484" spans="1:18" ht="17.25" x14ac:dyDescent="0.25">
      <c r="A484" s="3" t="s">
        <v>965</v>
      </c>
      <c r="B484" s="5">
        <v>28013808</v>
      </c>
      <c r="C484" s="3" t="s">
        <v>1043</v>
      </c>
      <c r="D484" s="18" t="s">
        <v>570</v>
      </c>
      <c r="E484" s="55">
        <v>4.5199999999999996</v>
      </c>
      <c r="F484" s="55" t="s">
        <v>753</v>
      </c>
      <c r="G484" s="55">
        <v>4.244275</v>
      </c>
      <c r="H484" s="57">
        <v>1</v>
      </c>
      <c r="I484" s="57">
        <v>1</v>
      </c>
      <c r="J484" s="57">
        <v>1</v>
      </c>
      <c r="K484" s="57">
        <v>1</v>
      </c>
      <c r="L484" s="57">
        <v>1</v>
      </c>
      <c r="M484" s="6">
        <f t="shared" si="35"/>
        <v>4.3821374999999998</v>
      </c>
      <c r="N484" s="1">
        <f t="shared" si="38"/>
        <v>1</v>
      </c>
      <c r="O484" s="68">
        <f t="shared" si="36"/>
        <v>4.3821374999999998</v>
      </c>
      <c r="P484" s="5" t="s">
        <v>1455</v>
      </c>
      <c r="Q484" s="5">
        <v>12</v>
      </c>
      <c r="R484" s="37" t="s">
        <v>1467</v>
      </c>
    </row>
    <row r="485" spans="1:18" ht="17.25" x14ac:dyDescent="0.25">
      <c r="A485" s="3" t="s">
        <v>283</v>
      </c>
      <c r="B485" s="5">
        <v>28022408</v>
      </c>
      <c r="C485" s="3" t="s">
        <v>284</v>
      </c>
      <c r="D485" s="18" t="s">
        <v>285</v>
      </c>
      <c r="E485" s="55">
        <v>4.76</v>
      </c>
      <c r="F485" s="55" t="s">
        <v>286</v>
      </c>
      <c r="G485" s="55">
        <v>4.0038169999999997</v>
      </c>
      <c r="H485" s="57">
        <v>1</v>
      </c>
      <c r="I485" s="57">
        <v>1</v>
      </c>
      <c r="J485" s="57">
        <v>1</v>
      </c>
      <c r="K485" s="57">
        <v>1</v>
      </c>
      <c r="L485" s="57">
        <v>1</v>
      </c>
      <c r="M485" s="6">
        <f t="shared" si="35"/>
        <v>4.3819084999999998</v>
      </c>
      <c r="N485" s="1">
        <f t="shared" si="38"/>
        <v>1</v>
      </c>
      <c r="O485" s="68">
        <f t="shared" si="36"/>
        <v>4.3819084999999998</v>
      </c>
      <c r="P485" s="5" t="s">
        <v>1446</v>
      </c>
      <c r="Q485" s="5">
        <v>15</v>
      </c>
      <c r="R485" s="37" t="s">
        <v>1447</v>
      </c>
    </row>
    <row r="486" spans="1:18" ht="17.25" x14ac:dyDescent="0.25">
      <c r="A486" s="3" t="s">
        <v>235</v>
      </c>
      <c r="B486" s="5">
        <v>28025350</v>
      </c>
      <c r="C486" s="3" t="s">
        <v>365</v>
      </c>
      <c r="D486" s="18" t="s">
        <v>366</v>
      </c>
      <c r="E486" s="55">
        <v>4.7745449999999998</v>
      </c>
      <c r="F486" s="55" t="s">
        <v>367</v>
      </c>
      <c r="G486" s="55">
        <v>3.98855</v>
      </c>
      <c r="H486" s="57">
        <v>1</v>
      </c>
      <c r="I486" s="57">
        <v>1</v>
      </c>
      <c r="J486" s="57">
        <v>1</v>
      </c>
      <c r="K486" s="57">
        <v>1</v>
      </c>
      <c r="L486" s="57">
        <v>1</v>
      </c>
      <c r="M486" s="6">
        <f t="shared" si="35"/>
        <v>4.3815474999999999</v>
      </c>
      <c r="N486" s="1">
        <f t="shared" si="38"/>
        <v>1</v>
      </c>
      <c r="O486" s="68">
        <f t="shared" si="36"/>
        <v>4.3815474999999999</v>
      </c>
      <c r="P486" s="5" t="s">
        <v>1365</v>
      </c>
      <c r="Q486" s="5">
        <v>14</v>
      </c>
      <c r="R486" s="37" t="s">
        <v>1323</v>
      </c>
    </row>
    <row r="487" spans="1:18" ht="17.25" x14ac:dyDescent="0.25">
      <c r="A487" s="3" t="s">
        <v>227</v>
      </c>
      <c r="B487" s="5">
        <v>28024451</v>
      </c>
      <c r="C487" s="3" t="s">
        <v>304</v>
      </c>
      <c r="D487" s="18" t="s">
        <v>184</v>
      </c>
      <c r="E487" s="55">
        <v>4.6654549999999997</v>
      </c>
      <c r="F487" s="55" t="s">
        <v>260</v>
      </c>
      <c r="G487" s="55">
        <v>4.3053439999999998</v>
      </c>
      <c r="H487" s="57">
        <v>1</v>
      </c>
      <c r="I487" s="57">
        <v>1</v>
      </c>
      <c r="J487" s="57">
        <v>1</v>
      </c>
      <c r="K487" s="57">
        <v>0.97599999999999998</v>
      </c>
      <c r="L487" s="57">
        <v>0.91300000000000003</v>
      </c>
      <c r="M487" s="6">
        <f t="shared" si="35"/>
        <v>4.4853994999999998</v>
      </c>
      <c r="N487" s="1">
        <f t="shared" si="38"/>
        <v>0.97658530939901778</v>
      </c>
      <c r="O487" s="68">
        <f t="shared" si="36"/>
        <v>4.3803752584856994</v>
      </c>
      <c r="P487" s="5" t="s">
        <v>1540</v>
      </c>
      <c r="Q487" s="5">
        <v>36</v>
      </c>
      <c r="R487" s="37" t="s">
        <v>1541</v>
      </c>
    </row>
    <row r="488" spans="1:18" ht="17.25" x14ac:dyDescent="0.25">
      <c r="A488" s="3" t="s">
        <v>952</v>
      </c>
      <c r="B488" s="5">
        <v>28013107</v>
      </c>
      <c r="C488" s="3" t="s">
        <v>995</v>
      </c>
      <c r="D488" s="18" t="s">
        <v>146</v>
      </c>
      <c r="E488" s="55">
        <v>4.7236359999999999</v>
      </c>
      <c r="F488" s="55" t="s">
        <v>996</v>
      </c>
      <c r="G488" s="55">
        <v>4.1870229999999999</v>
      </c>
      <c r="H488" s="59">
        <v>1</v>
      </c>
      <c r="I488" s="59">
        <v>1</v>
      </c>
      <c r="J488" s="59">
        <v>0.93500000000000005</v>
      </c>
      <c r="K488" s="59">
        <v>0.98199999999999998</v>
      </c>
      <c r="L488" s="59">
        <v>1</v>
      </c>
      <c r="M488" s="6">
        <f t="shared" si="35"/>
        <v>4.4553294999999995</v>
      </c>
      <c r="N488" s="1">
        <f t="shared" si="38"/>
        <v>0.98273363430668037</v>
      </c>
      <c r="O488" s="68">
        <f t="shared" si="36"/>
        <v>4.378402151568765</v>
      </c>
      <c r="P488" s="5" t="s">
        <v>1539</v>
      </c>
      <c r="Q488" s="5">
        <v>72</v>
      </c>
      <c r="R488" s="37" t="s">
        <v>1428</v>
      </c>
    </row>
    <row r="489" spans="1:18" ht="17.25" x14ac:dyDescent="0.25">
      <c r="A489" s="3" t="s">
        <v>489</v>
      </c>
      <c r="B489" s="5">
        <v>28032950</v>
      </c>
      <c r="C489" s="3" t="s">
        <v>581</v>
      </c>
      <c r="D489" s="18" t="s">
        <v>248</v>
      </c>
      <c r="E489" s="55">
        <v>4.5854549999999996</v>
      </c>
      <c r="F489" s="55" t="s">
        <v>582</v>
      </c>
      <c r="G489" s="55">
        <v>4.290076</v>
      </c>
      <c r="H489" s="57">
        <v>1</v>
      </c>
      <c r="I489" s="57">
        <v>1</v>
      </c>
      <c r="J489" s="57">
        <v>1</v>
      </c>
      <c r="K489" s="57">
        <v>0.98799999999999999</v>
      </c>
      <c r="L489" s="57">
        <v>0.94699999999999995</v>
      </c>
      <c r="M489" s="6">
        <f t="shared" si="35"/>
        <v>4.4377654999999994</v>
      </c>
      <c r="N489" s="1">
        <f t="shared" si="38"/>
        <v>0.98656068401158359</v>
      </c>
      <c r="O489" s="68">
        <f t="shared" si="36"/>
        <v>4.3781249671630063</v>
      </c>
      <c r="P489" s="5" t="s">
        <v>1586</v>
      </c>
      <c r="Q489" s="5">
        <v>39</v>
      </c>
      <c r="R489" s="37" t="s">
        <v>1587</v>
      </c>
    </row>
    <row r="490" spans="1:18" ht="17.25" x14ac:dyDescent="0.25">
      <c r="A490" s="3" t="s">
        <v>669</v>
      </c>
      <c r="B490" s="5">
        <v>28027108</v>
      </c>
      <c r="C490" s="3" t="s">
        <v>705</v>
      </c>
      <c r="D490" s="18" t="s">
        <v>182</v>
      </c>
      <c r="E490" s="55">
        <v>4.7018180000000003</v>
      </c>
      <c r="F490" s="55" t="s">
        <v>706</v>
      </c>
      <c r="G490" s="55">
        <v>4.1984729999999999</v>
      </c>
      <c r="H490" s="57">
        <v>0.94099999999999995</v>
      </c>
      <c r="I490" s="57">
        <v>0.97399999999999998</v>
      </c>
      <c r="J490" s="57">
        <v>1</v>
      </c>
      <c r="K490" s="57">
        <v>1</v>
      </c>
      <c r="L490" s="57">
        <v>1</v>
      </c>
      <c r="M490" s="6">
        <f t="shared" si="35"/>
        <v>4.4501454999999996</v>
      </c>
      <c r="N490" s="1">
        <f t="shared" si="38"/>
        <v>0.98243537176376461</v>
      </c>
      <c r="O490" s="68">
        <f t="shared" si="36"/>
        <v>4.3719803486953435</v>
      </c>
      <c r="P490" s="5" t="s">
        <v>1419</v>
      </c>
      <c r="Q490" s="5">
        <v>45</v>
      </c>
      <c r="R490" s="37" t="s">
        <v>1543</v>
      </c>
    </row>
    <row r="491" spans="1:18" ht="17.25" x14ac:dyDescent="0.25">
      <c r="A491" s="3" t="s">
        <v>958</v>
      </c>
      <c r="B491" s="5">
        <v>28013395</v>
      </c>
      <c r="C491" s="3" t="s">
        <v>1018</v>
      </c>
      <c r="D491" s="18" t="s">
        <v>165</v>
      </c>
      <c r="E491" s="55">
        <v>4.72</v>
      </c>
      <c r="F491" s="55" t="s">
        <v>560</v>
      </c>
      <c r="G491" s="55">
        <v>4.0229010000000001</v>
      </c>
      <c r="H491" s="57">
        <v>1</v>
      </c>
      <c r="I491" s="57">
        <v>1</v>
      </c>
      <c r="J491" s="57">
        <v>1</v>
      </c>
      <c r="K491" s="57">
        <v>1</v>
      </c>
      <c r="L491" s="57">
        <v>1</v>
      </c>
      <c r="M491" s="6">
        <f t="shared" si="35"/>
        <v>4.3714504999999999</v>
      </c>
      <c r="N491" s="1">
        <f t="shared" si="38"/>
        <v>1</v>
      </c>
      <c r="O491" s="68">
        <f t="shared" si="36"/>
        <v>4.3714504999999999</v>
      </c>
      <c r="P491" s="5" t="s">
        <v>1322</v>
      </c>
      <c r="Q491" s="5">
        <v>14</v>
      </c>
      <c r="R491" s="37" t="s">
        <v>1516</v>
      </c>
    </row>
    <row r="492" spans="1:18" ht="17.25" x14ac:dyDescent="0.25">
      <c r="A492" s="3" t="s">
        <v>219</v>
      </c>
      <c r="B492" s="5">
        <v>28021835</v>
      </c>
      <c r="C492" s="3" t="s">
        <v>249</v>
      </c>
      <c r="D492" s="18" t="s">
        <v>166</v>
      </c>
      <c r="E492" s="55">
        <v>4.5309090000000003</v>
      </c>
      <c r="F492" s="55" t="s">
        <v>250</v>
      </c>
      <c r="G492" s="55">
        <v>4.2022899999999996</v>
      </c>
      <c r="H492" s="57"/>
      <c r="I492" s="57">
        <v>1</v>
      </c>
      <c r="J492" s="57">
        <v>1</v>
      </c>
      <c r="K492" s="57">
        <v>1</v>
      </c>
      <c r="L492" s="57">
        <v>1</v>
      </c>
      <c r="M492" s="6">
        <f t="shared" si="35"/>
        <v>4.3665994999999995</v>
      </c>
      <c r="N492" s="1">
        <f>COUNT(H492:L492)/SUM(1/I492,1/J492,1/K492,1/L492)</f>
        <v>1</v>
      </c>
      <c r="O492" s="68">
        <f t="shared" si="36"/>
        <v>4.3665994999999995</v>
      </c>
      <c r="P492" s="5" t="s">
        <v>1352</v>
      </c>
      <c r="Q492" s="5">
        <v>34</v>
      </c>
      <c r="R492" s="37" t="s">
        <v>1472</v>
      </c>
    </row>
    <row r="493" spans="1:18" ht="17.25" x14ac:dyDescent="0.25">
      <c r="A493" s="3" t="s">
        <v>1242</v>
      </c>
      <c r="B493" s="5">
        <v>28002172</v>
      </c>
      <c r="C493" s="3" t="s">
        <v>1278</v>
      </c>
      <c r="D493" s="18" t="s">
        <v>790</v>
      </c>
      <c r="E493" s="55">
        <v>4.632727</v>
      </c>
      <c r="F493" s="55" t="s">
        <v>452</v>
      </c>
      <c r="G493" s="55">
        <v>4.0992369999999996</v>
      </c>
      <c r="H493" s="57">
        <v>1</v>
      </c>
      <c r="I493" s="57">
        <v>1</v>
      </c>
      <c r="J493" s="57">
        <v>1</v>
      </c>
      <c r="K493" s="57">
        <v>1</v>
      </c>
      <c r="L493" s="57">
        <v>1</v>
      </c>
      <c r="M493" s="6">
        <f t="shared" si="35"/>
        <v>4.3659819999999998</v>
      </c>
      <c r="N493" s="1">
        <f>COUNT(H493:L493)/SUM(1/H493,1/I493,1/J493,1/K493,1/L493)</f>
        <v>1</v>
      </c>
      <c r="O493" s="68">
        <f t="shared" si="36"/>
        <v>4.3659819999999998</v>
      </c>
      <c r="P493" s="5" t="s">
        <v>1478</v>
      </c>
      <c r="Q493" s="5">
        <v>11</v>
      </c>
      <c r="R493" s="37" t="s">
        <v>1629</v>
      </c>
    </row>
    <row r="494" spans="1:18" ht="17.25" x14ac:dyDescent="0.25">
      <c r="A494" s="10" t="s">
        <v>499</v>
      </c>
      <c r="B494" s="11">
        <v>28008774</v>
      </c>
      <c r="C494" s="10" t="s">
        <v>591</v>
      </c>
      <c r="D494" s="18" t="s">
        <v>566</v>
      </c>
      <c r="E494" s="55">
        <v>4.5709090000000003</v>
      </c>
      <c r="F494" s="55" t="s">
        <v>592</v>
      </c>
      <c r="G494" s="55">
        <v>4.1603050000000001</v>
      </c>
      <c r="H494" s="57">
        <v>1</v>
      </c>
      <c r="I494" s="57">
        <v>1</v>
      </c>
      <c r="J494" s="57">
        <v>1</v>
      </c>
      <c r="K494" s="57">
        <v>1</v>
      </c>
      <c r="L494" s="57">
        <v>1</v>
      </c>
      <c r="M494" s="6">
        <f t="shared" si="35"/>
        <v>4.3656070000000007</v>
      </c>
      <c r="N494" s="1">
        <f>COUNT(H494:L494)/SUM(1/H494,1/I494,1/J494,1/K494,1/L494)</f>
        <v>1</v>
      </c>
      <c r="O494" s="68">
        <f t="shared" si="36"/>
        <v>4.3656070000000007</v>
      </c>
      <c r="P494" s="5" t="s">
        <v>1301</v>
      </c>
      <c r="Q494" s="5">
        <v>14</v>
      </c>
      <c r="R494" s="37" t="s">
        <v>1371</v>
      </c>
    </row>
    <row r="495" spans="1:18" ht="17.25" x14ac:dyDescent="0.25">
      <c r="A495" s="3" t="s">
        <v>219</v>
      </c>
      <c r="B495" s="5">
        <v>28021800</v>
      </c>
      <c r="C495" s="3" t="s">
        <v>247</v>
      </c>
      <c r="D495" s="18" t="s">
        <v>248</v>
      </c>
      <c r="E495" s="55">
        <v>4.5854549999999996</v>
      </c>
      <c r="F495" s="55" t="s">
        <v>173</v>
      </c>
      <c r="G495" s="55">
        <v>4.1450379999999996</v>
      </c>
      <c r="H495" s="57">
        <v>1</v>
      </c>
      <c r="I495" s="57">
        <v>1</v>
      </c>
      <c r="J495" s="57">
        <v>1</v>
      </c>
      <c r="K495" s="57">
        <v>1</v>
      </c>
      <c r="L495" s="57">
        <v>1</v>
      </c>
      <c r="M495" s="6">
        <f t="shared" si="35"/>
        <v>4.3652464999999996</v>
      </c>
      <c r="N495" s="1">
        <f>COUNT(H495:L495)/SUM(1/H495,1/I495,1/J495,1/K495,1/L495)</f>
        <v>1</v>
      </c>
      <c r="O495" s="68">
        <f t="shared" si="36"/>
        <v>4.3652464999999996</v>
      </c>
      <c r="P495" s="5" t="s">
        <v>1338</v>
      </c>
      <c r="Q495" s="5">
        <v>47</v>
      </c>
      <c r="R495" s="37" t="s">
        <v>1485</v>
      </c>
    </row>
    <row r="496" spans="1:18" ht="17.25" x14ac:dyDescent="0.25">
      <c r="A496" s="3" t="s">
        <v>489</v>
      </c>
      <c r="B496" s="5">
        <v>28011180</v>
      </c>
      <c r="C496" s="3" t="s">
        <v>540</v>
      </c>
      <c r="D496" s="18" t="s">
        <v>541</v>
      </c>
      <c r="E496" s="55">
        <v>4.5345449999999996</v>
      </c>
      <c r="F496" s="55" t="s">
        <v>542</v>
      </c>
      <c r="G496" s="55">
        <v>4.2862600000000004</v>
      </c>
      <c r="H496" s="57">
        <v>1</v>
      </c>
      <c r="I496" s="57">
        <v>1</v>
      </c>
      <c r="J496" s="57">
        <v>1</v>
      </c>
      <c r="K496" s="57">
        <v>1</v>
      </c>
      <c r="L496" s="57">
        <v>0.95</v>
      </c>
      <c r="M496" s="6">
        <f t="shared" si="35"/>
        <v>4.4104025</v>
      </c>
      <c r="N496" s="1">
        <f>COUNT(H496:L496)/SUM(1/H496,1/I496,1/J496,1/K496,1/L496)</f>
        <v>0.98958333333333337</v>
      </c>
      <c r="O496" s="68">
        <f t="shared" si="36"/>
        <v>4.3644608072916666</v>
      </c>
      <c r="P496" s="5" t="s">
        <v>1301</v>
      </c>
      <c r="Q496" s="5">
        <v>14</v>
      </c>
      <c r="R496" s="37" t="s">
        <v>1371</v>
      </c>
    </row>
    <row r="497" spans="1:18" ht="17.25" x14ac:dyDescent="0.25">
      <c r="A497" s="3" t="s">
        <v>1060</v>
      </c>
      <c r="B497" s="5">
        <v>28029046</v>
      </c>
      <c r="C497" s="3" t="s">
        <v>1077</v>
      </c>
      <c r="D497" s="18" t="s">
        <v>1007</v>
      </c>
      <c r="E497" s="55">
        <v>4.6399999999999997</v>
      </c>
      <c r="F497" s="55" t="s">
        <v>1005</v>
      </c>
      <c r="G497" s="55">
        <v>4.0877860000000004</v>
      </c>
      <c r="H497" s="57">
        <v>1</v>
      </c>
      <c r="I497" s="57">
        <v>1</v>
      </c>
      <c r="J497" s="57">
        <v>1</v>
      </c>
      <c r="K497" s="57">
        <v>1</v>
      </c>
      <c r="L497" s="57">
        <v>1</v>
      </c>
      <c r="M497" s="6">
        <f t="shared" si="35"/>
        <v>4.363893</v>
      </c>
      <c r="N497" s="1">
        <f>COUNT(H497:L497)/SUM(1/H497,1/I497,1/J497,1/K497,1/L497)</f>
        <v>1</v>
      </c>
      <c r="O497" s="68">
        <f t="shared" si="36"/>
        <v>4.363893</v>
      </c>
      <c r="P497" s="5" t="s">
        <v>1389</v>
      </c>
      <c r="Q497" s="5">
        <v>17</v>
      </c>
      <c r="R497" s="37" t="s">
        <v>1390</v>
      </c>
    </row>
    <row r="498" spans="1:18" ht="17.25" x14ac:dyDescent="0.25">
      <c r="A498" s="3" t="s">
        <v>374</v>
      </c>
      <c r="B498" s="5">
        <v>28023072</v>
      </c>
      <c r="C498" s="3" t="s">
        <v>404</v>
      </c>
      <c r="D498" s="18" t="s">
        <v>405</v>
      </c>
      <c r="E498" s="55">
        <v>5.341818</v>
      </c>
      <c r="F498" s="55" t="s">
        <v>136</v>
      </c>
      <c r="G498" s="55">
        <v>5.2328239999999999</v>
      </c>
      <c r="H498" s="57"/>
      <c r="I498" s="57"/>
      <c r="J498" s="57"/>
      <c r="K498" s="57">
        <v>0.78100000000000003</v>
      </c>
      <c r="L498" s="57">
        <v>0.875</v>
      </c>
      <c r="M498" s="6">
        <f t="shared" si="35"/>
        <v>5.2873210000000004</v>
      </c>
      <c r="N498" s="1">
        <f>COUNT(H498:L498)/SUM(1/K498,1/L498)</f>
        <v>0.82533212560386482</v>
      </c>
      <c r="O498" s="68">
        <f t="shared" si="36"/>
        <v>4.3637958796799525</v>
      </c>
      <c r="P498" s="5" t="s">
        <v>1363</v>
      </c>
      <c r="Q498" s="5">
        <v>29</v>
      </c>
      <c r="R498" s="37" t="s">
        <v>1493</v>
      </c>
    </row>
    <row r="499" spans="1:18" ht="17.25" x14ac:dyDescent="0.25">
      <c r="A499" s="3" t="s">
        <v>1065</v>
      </c>
      <c r="B499" s="5">
        <v>28003047</v>
      </c>
      <c r="C499" s="3" t="s">
        <v>1066</v>
      </c>
      <c r="D499" s="18" t="s">
        <v>700</v>
      </c>
      <c r="E499" s="55">
        <v>4.3381819999999998</v>
      </c>
      <c r="F499" s="55" t="s">
        <v>1067</v>
      </c>
      <c r="G499" s="55">
        <v>4.3893129999999996</v>
      </c>
      <c r="H499" s="57"/>
      <c r="I499" s="57"/>
      <c r="J499" s="57">
        <v>1</v>
      </c>
      <c r="K499" s="57">
        <v>1</v>
      </c>
      <c r="L499" s="57">
        <v>1</v>
      </c>
      <c r="M499" s="6">
        <f t="shared" si="35"/>
        <v>4.3637474999999997</v>
      </c>
      <c r="N499" s="1">
        <f>COUNT(J499:L499)/SUM(1/J499,1/K499,1/L499)</f>
        <v>1</v>
      </c>
      <c r="O499" s="68">
        <f t="shared" si="36"/>
        <v>4.3637474999999997</v>
      </c>
      <c r="P499" s="5" t="s">
        <v>1310</v>
      </c>
      <c r="Q499" s="5">
        <v>20</v>
      </c>
      <c r="R499" s="37" t="s">
        <v>1349</v>
      </c>
    </row>
    <row r="500" spans="1:18" ht="17.25" x14ac:dyDescent="0.25">
      <c r="A500" s="3" t="s">
        <v>1109</v>
      </c>
      <c r="B500" s="5">
        <v>28020804</v>
      </c>
      <c r="C500" s="3" t="s">
        <v>1114</v>
      </c>
      <c r="D500" s="18" t="s">
        <v>150</v>
      </c>
      <c r="E500" s="55">
        <v>4.9890910000000002</v>
      </c>
      <c r="F500" s="55" t="s">
        <v>329</v>
      </c>
      <c r="G500" s="55">
        <v>4.4541979999999999</v>
      </c>
      <c r="H500" s="57"/>
      <c r="I500" s="57"/>
      <c r="J500" s="57">
        <v>0.89300000000000002</v>
      </c>
      <c r="K500" s="57">
        <v>0.97899999999999998</v>
      </c>
      <c r="L500" s="57">
        <v>0.90500000000000003</v>
      </c>
      <c r="M500" s="6">
        <f t="shared" si="35"/>
        <v>4.7216445</v>
      </c>
      <c r="N500" s="1">
        <f>COUNT(J500:L500)/SUM(1/J500,1/K500,1/L500)</f>
        <v>0.92414504593703406</v>
      </c>
      <c r="O500" s="68">
        <f t="shared" si="36"/>
        <v>4.3634843733508442</v>
      </c>
      <c r="P500" s="5" t="s">
        <v>1530</v>
      </c>
      <c r="Q500" s="5">
        <v>33</v>
      </c>
      <c r="R500" s="37" t="s">
        <v>1570</v>
      </c>
    </row>
    <row r="501" spans="1:18" ht="17.25" x14ac:dyDescent="0.25">
      <c r="A501" s="3" t="s">
        <v>962</v>
      </c>
      <c r="B501" s="5">
        <v>28015789</v>
      </c>
      <c r="C501" s="3" t="s">
        <v>1030</v>
      </c>
      <c r="D501" s="18" t="s">
        <v>363</v>
      </c>
      <c r="E501" s="55">
        <v>4.5272730000000001</v>
      </c>
      <c r="F501" s="55" t="s">
        <v>177</v>
      </c>
      <c r="G501" s="55">
        <v>4.255725</v>
      </c>
      <c r="H501" s="57">
        <v>1</v>
      </c>
      <c r="I501" s="57">
        <v>1</v>
      </c>
      <c r="J501" s="57">
        <v>0.96699999999999997</v>
      </c>
      <c r="K501" s="57">
        <v>1</v>
      </c>
      <c r="L501" s="57">
        <v>1</v>
      </c>
      <c r="M501" s="6">
        <f t="shared" si="35"/>
        <v>4.3914989999999996</v>
      </c>
      <c r="N501" s="1">
        <f>COUNT(H501:L501)/SUM(1/H501,1/I501,1/J501,1/K501,1/L501)</f>
        <v>0.99322103533278561</v>
      </c>
      <c r="O501" s="68">
        <f t="shared" si="36"/>
        <v>4.3617291834428924</v>
      </c>
      <c r="P501" s="5" t="s">
        <v>1336</v>
      </c>
      <c r="Q501" s="5">
        <v>30</v>
      </c>
      <c r="R501" s="37" t="s">
        <v>1542</v>
      </c>
    </row>
    <row r="502" spans="1:18" ht="17.25" x14ac:dyDescent="0.25">
      <c r="A502" s="3" t="s">
        <v>219</v>
      </c>
      <c r="B502" s="5">
        <v>28021967</v>
      </c>
      <c r="C502" s="3" t="s">
        <v>256</v>
      </c>
      <c r="D502" s="18" t="s">
        <v>257</v>
      </c>
      <c r="E502" s="55">
        <v>4.3709090000000002</v>
      </c>
      <c r="F502" s="55" t="s">
        <v>258</v>
      </c>
      <c r="G502" s="55">
        <v>4.3511449999999998</v>
      </c>
      <c r="H502" s="57">
        <v>1</v>
      </c>
      <c r="I502" s="57">
        <v>1</v>
      </c>
      <c r="J502" s="57">
        <v>1</v>
      </c>
      <c r="K502" s="57">
        <v>1</v>
      </c>
      <c r="L502" s="57">
        <v>1</v>
      </c>
      <c r="M502" s="6">
        <f t="shared" si="35"/>
        <v>4.361027</v>
      </c>
      <c r="N502" s="1">
        <f>COUNT(H502:L502)/SUM(1/H502,1/I502,1/J502,1/K502,1/L502)</f>
        <v>1</v>
      </c>
      <c r="O502" s="68">
        <f t="shared" si="36"/>
        <v>4.361027</v>
      </c>
      <c r="P502" s="5" t="s">
        <v>1455</v>
      </c>
      <c r="Q502" s="5">
        <v>12</v>
      </c>
      <c r="R502" s="37" t="s">
        <v>1467</v>
      </c>
    </row>
    <row r="503" spans="1:18" ht="17.25" x14ac:dyDescent="0.25">
      <c r="A503" s="3" t="s">
        <v>903</v>
      </c>
      <c r="B503" s="5">
        <v>28005457</v>
      </c>
      <c r="C503" s="3" t="s">
        <v>920</v>
      </c>
      <c r="D503" s="18" t="s">
        <v>329</v>
      </c>
      <c r="E503" s="55">
        <v>4.6436359999999999</v>
      </c>
      <c r="F503" s="55" t="s">
        <v>637</v>
      </c>
      <c r="G503" s="55">
        <v>4.0763360000000004</v>
      </c>
      <c r="H503" s="57">
        <v>1</v>
      </c>
      <c r="I503" s="57">
        <v>1</v>
      </c>
      <c r="J503" s="57">
        <v>1</v>
      </c>
      <c r="K503" s="57">
        <v>1</v>
      </c>
      <c r="L503" s="57">
        <v>1</v>
      </c>
      <c r="M503" s="6">
        <f t="shared" si="35"/>
        <v>4.3599860000000001</v>
      </c>
      <c r="N503" s="1">
        <f>COUNT(H503:L503)/SUM(1/H503,1/I503,1/J503,1/K503,1/L503)</f>
        <v>1</v>
      </c>
      <c r="O503" s="68">
        <f t="shared" si="36"/>
        <v>4.3599860000000001</v>
      </c>
      <c r="P503" s="5" t="s">
        <v>1455</v>
      </c>
      <c r="Q503" s="5">
        <v>13</v>
      </c>
      <c r="R503" s="37" t="s">
        <v>1323</v>
      </c>
    </row>
    <row r="504" spans="1:18" ht="17.25" x14ac:dyDescent="0.25">
      <c r="A504" s="3" t="s">
        <v>806</v>
      </c>
      <c r="B504" s="5">
        <v>28008596</v>
      </c>
      <c r="C504" s="3" t="s">
        <v>810</v>
      </c>
      <c r="D504" s="18" t="s">
        <v>811</v>
      </c>
      <c r="E504" s="55">
        <v>4.5054550000000004</v>
      </c>
      <c r="F504" s="55" t="s">
        <v>812</v>
      </c>
      <c r="G504" s="55">
        <v>4.2137399999999996</v>
      </c>
      <c r="H504" s="57"/>
      <c r="I504" s="57">
        <v>1</v>
      </c>
      <c r="J504" s="57">
        <v>1</v>
      </c>
      <c r="K504" s="57"/>
      <c r="L504" s="57">
        <v>1</v>
      </c>
      <c r="M504" s="6">
        <f t="shared" si="35"/>
        <v>4.3595974999999996</v>
      </c>
      <c r="N504" s="1">
        <f>COUNT(H504:L504)/SUM(1/I504,1/J504,1/L504)</f>
        <v>1</v>
      </c>
      <c r="O504" s="68">
        <f t="shared" si="36"/>
        <v>4.3595974999999996</v>
      </c>
      <c r="P504" s="5" t="s">
        <v>1399</v>
      </c>
      <c r="Q504" s="5">
        <v>17</v>
      </c>
      <c r="R504" s="37" t="s">
        <v>1469</v>
      </c>
    </row>
    <row r="505" spans="1:18" ht="17.25" x14ac:dyDescent="0.25">
      <c r="A505" s="3" t="s">
        <v>242</v>
      </c>
      <c r="B505" s="5">
        <v>28023706</v>
      </c>
      <c r="C505" s="3" t="s">
        <v>436</v>
      </c>
      <c r="D505" s="18" t="s">
        <v>181</v>
      </c>
      <c r="E505" s="55">
        <v>4.7345449999999998</v>
      </c>
      <c r="F505" s="55" t="s">
        <v>437</v>
      </c>
      <c r="G505" s="55">
        <v>4.4236639999999996</v>
      </c>
      <c r="H505" s="57">
        <v>1</v>
      </c>
      <c r="I505" s="57">
        <v>1</v>
      </c>
      <c r="J505" s="57">
        <v>1</v>
      </c>
      <c r="K505" s="57">
        <v>0.94099999999999995</v>
      </c>
      <c r="L505" s="57">
        <v>0.84</v>
      </c>
      <c r="M505" s="6">
        <f t="shared" si="35"/>
        <v>4.5791044999999997</v>
      </c>
      <c r="N505" s="1">
        <f t="shared" ref="N505:N512" si="39">COUNT(H505:L505)/SUM(1/H505,1/I505,1/J505,1/K505,1/L505)</f>
        <v>0.95180525585696674</v>
      </c>
      <c r="O505" s="68">
        <f t="shared" si="36"/>
        <v>4.3584157302182875</v>
      </c>
      <c r="P505" s="5" t="s">
        <v>1470</v>
      </c>
      <c r="Q505" s="5">
        <v>23</v>
      </c>
      <c r="R505" s="37" t="s">
        <v>1631</v>
      </c>
    </row>
    <row r="506" spans="1:18" ht="17.25" x14ac:dyDescent="0.25">
      <c r="A506" s="3" t="s">
        <v>510</v>
      </c>
      <c r="B506" s="5">
        <v>28009770</v>
      </c>
      <c r="C506" s="3" t="s">
        <v>631</v>
      </c>
      <c r="D506" s="18" t="s">
        <v>199</v>
      </c>
      <c r="E506" s="55">
        <v>4.5490909999999998</v>
      </c>
      <c r="F506" s="55" t="s">
        <v>632</v>
      </c>
      <c r="G506" s="55">
        <v>4.1641219999999999</v>
      </c>
      <c r="H506" s="58">
        <v>1</v>
      </c>
      <c r="I506" s="58">
        <v>1</v>
      </c>
      <c r="J506" s="58">
        <v>1</v>
      </c>
      <c r="K506" s="58">
        <v>1</v>
      </c>
      <c r="L506" s="58">
        <v>1</v>
      </c>
      <c r="M506" s="6">
        <f t="shared" si="35"/>
        <v>4.3566064999999998</v>
      </c>
      <c r="N506" s="1">
        <f t="shared" si="39"/>
        <v>1</v>
      </c>
      <c r="O506" s="68">
        <f t="shared" si="36"/>
        <v>4.3566064999999998</v>
      </c>
      <c r="P506" s="5" t="s">
        <v>1389</v>
      </c>
      <c r="Q506" s="5">
        <v>21</v>
      </c>
      <c r="R506" s="37" t="s">
        <v>1345</v>
      </c>
    </row>
    <row r="507" spans="1:18" ht="17.25" x14ac:dyDescent="0.25">
      <c r="A507" s="3" t="s">
        <v>669</v>
      </c>
      <c r="B507" s="5">
        <v>28006712</v>
      </c>
      <c r="C507" s="3" t="s">
        <v>699</v>
      </c>
      <c r="D507" s="18" t="s">
        <v>234</v>
      </c>
      <c r="E507" s="55">
        <v>4.7709089999999996</v>
      </c>
      <c r="F507" s="55" t="s">
        <v>700</v>
      </c>
      <c r="G507" s="55">
        <v>4.1335879999999996</v>
      </c>
      <c r="H507" s="57">
        <v>1</v>
      </c>
      <c r="I507" s="57">
        <v>1</v>
      </c>
      <c r="J507" s="57">
        <v>1</v>
      </c>
      <c r="K507" s="57">
        <v>1</v>
      </c>
      <c r="L507" s="57">
        <v>0.89700000000000002</v>
      </c>
      <c r="M507" s="6">
        <f t="shared" si="35"/>
        <v>4.4522484999999996</v>
      </c>
      <c r="N507" s="1">
        <f t="shared" si="39"/>
        <v>0.97755013077593711</v>
      </c>
      <c r="O507" s="68">
        <f t="shared" si="36"/>
        <v>4.3522961034219696</v>
      </c>
      <c r="P507" s="5" t="s">
        <v>1412</v>
      </c>
      <c r="Q507" s="5">
        <v>25</v>
      </c>
      <c r="R507" s="37" t="s">
        <v>1642</v>
      </c>
    </row>
    <row r="508" spans="1:18" ht="17.25" x14ac:dyDescent="0.25">
      <c r="A508" s="3" t="s">
        <v>510</v>
      </c>
      <c r="B508" s="5">
        <v>28009835</v>
      </c>
      <c r="C508" s="3" t="s">
        <v>633</v>
      </c>
      <c r="D508" s="18" t="s">
        <v>634</v>
      </c>
      <c r="E508" s="55">
        <v>4.6872730000000002</v>
      </c>
      <c r="F508" s="55" t="s">
        <v>286</v>
      </c>
      <c r="G508" s="55">
        <v>4.0038169999999997</v>
      </c>
      <c r="H508" s="58">
        <v>1</v>
      </c>
      <c r="I508" s="58">
        <v>1</v>
      </c>
      <c r="J508" s="58">
        <v>1</v>
      </c>
      <c r="K508" s="58">
        <v>1</v>
      </c>
      <c r="L508" s="58">
        <v>1</v>
      </c>
      <c r="M508" s="6">
        <f t="shared" si="35"/>
        <v>4.3455449999999995</v>
      </c>
      <c r="N508" s="1">
        <f t="shared" si="39"/>
        <v>1</v>
      </c>
      <c r="O508" s="68">
        <f t="shared" si="36"/>
        <v>4.3455449999999995</v>
      </c>
      <c r="P508" s="5" t="s">
        <v>1350</v>
      </c>
      <c r="Q508" s="5">
        <v>17</v>
      </c>
      <c r="R508" s="37" t="s">
        <v>1500</v>
      </c>
    </row>
    <row r="509" spans="1:18" ht="17.25" x14ac:dyDescent="0.25">
      <c r="A509" s="3" t="s">
        <v>952</v>
      </c>
      <c r="B509" s="5">
        <v>28013123</v>
      </c>
      <c r="C509" s="3" t="s">
        <v>998</v>
      </c>
      <c r="D509" s="18" t="s">
        <v>657</v>
      </c>
      <c r="E509" s="55">
        <v>4.7418180000000003</v>
      </c>
      <c r="F509" s="55" t="s">
        <v>441</v>
      </c>
      <c r="G509" s="55">
        <v>4.0534350000000003</v>
      </c>
      <c r="H509" s="59">
        <v>1</v>
      </c>
      <c r="I509" s="59">
        <v>1</v>
      </c>
      <c r="J509" s="59">
        <v>1</v>
      </c>
      <c r="K509" s="59">
        <v>0.94299999999999995</v>
      </c>
      <c r="L509" s="59">
        <v>1</v>
      </c>
      <c r="M509" s="6">
        <f t="shared" si="35"/>
        <v>4.3976265000000003</v>
      </c>
      <c r="N509" s="1">
        <f t="shared" si="39"/>
        <v>0.9880553227158424</v>
      </c>
      <c r="O509" s="68">
        <f t="shared" si="36"/>
        <v>4.3450982706412411</v>
      </c>
      <c r="P509" s="5" t="s">
        <v>1385</v>
      </c>
      <c r="Q509" s="5">
        <v>42</v>
      </c>
      <c r="R509" s="37" t="s">
        <v>1480</v>
      </c>
    </row>
    <row r="510" spans="1:18" ht="17.25" x14ac:dyDescent="0.25">
      <c r="A510" s="4" t="s">
        <v>80</v>
      </c>
      <c r="B510" s="5">
        <v>28026527</v>
      </c>
      <c r="C510" s="3" t="s">
        <v>65</v>
      </c>
      <c r="D510" s="18" t="s">
        <v>144</v>
      </c>
      <c r="E510" s="55">
        <v>4.4290909999999997</v>
      </c>
      <c r="F510" s="55" t="s">
        <v>177</v>
      </c>
      <c r="G510" s="55">
        <v>4.255725</v>
      </c>
      <c r="H510" s="57">
        <v>1</v>
      </c>
      <c r="I510" s="57">
        <v>1</v>
      </c>
      <c r="J510" s="57">
        <v>1</v>
      </c>
      <c r="K510" s="57">
        <v>1</v>
      </c>
      <c r="L510" s="57">
        <v>1</v>
      </c>
      <c r="M510" s="6">
        <f t="shared" si="35"/>
        <v>4.3424079999999998</v>
      </c>
      <c r="N510" s="1">
        <f t="shared" si="39"/>
        <v>1</v>
      </c>
      <c r="O510" s="68">
        <f t="shared" si="36"/>
        <v>4.3424079999999998</v>
      </c>
      <c r="P510" s="5" t="s">
        <v>1310</v>
      </c>
      <c r="Q510" s="5">
        <v>23</v>
      </c>
      <c r="R510" s="37" t="s">
        <v>1311</v>
      </c>
    </row>
    <row r="511" spans="1:18" ht="17.25" x14ac:dyDescent="0.25">
      <c r="A511" s="3" t="s">
        <v>678</v>
      </c>
      <c r="B511" s="5">
        <v>28007638</v>
      </c>
      <c r="C511" s="3" t="s">
        <v>752</v>
      </c>
      <c r="D511" s="18" t="s">
        <v>673</v>
      </c>
      <c r="E511" s="55">
        <v>4.4181819999999998</v>
      </c>
      <c r="F511" s="55" t="s">
        <v>753</v>
      </c>
      <c r="G511" s="55">
        <v>4.244275</v>
      </c>
      <c r="H511" s="57">
        <v>1</v>
      </c>
      <c r="I511" s="57">
        <v>1</v>
      </c>
      <c r="J511" s="57">
        <v>1</v>
      </c>
      <c r="K511" s="57">
        <v>1</v>
      </c>
      <c r="L511" s="57">
        <v>1</v>
      </c>
      <c r="M511" s="6">
        <f t="shared" si="35"/>
        <v>4.3312284999999999</v>
      </c>
      <c r="N511" s="1">
        <f t="shared" si="39"/>
        <v>1</v>
      </c>
      <c r="O511" s="68">
        <f t="shared" si="36"/>
        <v>4.3312284999999999</v>
      </c>
      <c r="P511" s="5" t="s">
        <v>1322</v>
      </c>
      <c r="Q511" s="5">
        <v>19</v>
      </c>
      <c r="R511" s="37" t="s">
        <v>1498</v>
      </c>
    </row>
    <row r="512" spans="1:18" ht="17.25" x14ac:dyDescent="0.25">
      <c r="A512" s="3" t="s">
        <v>1063</v>
      </c>
      <c r="B512" s="5">
        <v>28013557</v>
      </c>
      <c r="C512" s="3" t="s">
        <v>1078</v>
      </c>
      <c r="D512" s="18" t="s">
        <v>189</v>
      </c>
      <c r="E512" s="55">
        <v>4.5418180000000001</v>
      </c>
      <c r="F512" s="55" t="s">
        <v>443</v>
      </c>
      <c r="G512" s="55">
        <v>4.1145040000000002</v>
      </c>
      <c r="H512" s="57">
        <v>1</v>
      </c>
      <c r="I512" s="57">
        <v>1</v>
      </c>
      <c r="J512" s="57">
        <v>1</v>
      </c>
      <c r="K512" s="57">
        <v>1</v>
      </c>
      <c r="L512" s="57">
        <v>1</v>
      </c>
      <c r="M512" s="6">
        <f t="shared" si="35"/>
        <v>4.3281609999999997</v>
      </c>
      <c r="N512" s="1">
        <f t="shared" si="39"/>
        <v>1</v>
      </c>
      <c r="O512" s="68">
        <f t="shared" si="36"/>
        <v>4.3281609999999997</v>
      </c>
      <c r="P512" s="5" t="s">
        <v>1470</v>
      </c>
      <c r="Q512" s="5">
        <v>22</v>
      </c>
      <c r="R512" s="37" t="s">
        <v>1343</v>
      </c>
    </row>
    <row r="513" spans="1:18" ht="17.25" x14ac:dyDescent="0.25">
      <c r="A513" s="3" t="s">
        <v>283</v>
      </c>
      <c r="B513" s="5">
        <v>28022483</v>
      </c>
      <c r="C513" s="3" t="s">
        <v>293</v>
      </c>
      <c r="D513" s="18" t="s">
        <v>294</v>
      </c>
      <c r="E513" s="55">
        <v>4.552727</v>
      </c>
      <c r="F513" s="55" t="s">
        <v>295</v>
      </c>
      <c r="G513" s="55">
        <v>4.1030530000000001</v>
      </c>
      <c r="H513" s="57"/>
      <c r="I513" s="57"/>
      <c r="J513" s="57">
        <v>1</v>
      </c>
      <c r="K513" s="57">
        <v>1</v>
      </c>
      <c r="L513" s="57">
        <v>1</v>
      </c>
      <c r="M513" s="6">
        <f t="shared" si="35"/>
        <v>4.32789</v>
      </c>
      <c r="N513" s="1">
        <f>COUNT(H513:L513)/SUM(1/J513,1/K513,1/L513)</f>
        <v>1</v>
      </c>
      <c r="O513" s="68">
        <f t="shared" si="36"/>
        <v>4.32789</v>
      </c>
      <c r="P513" s="5" t="s">
        <v>1316</v>
      </c>
      <c r="Q513" s="5">
        <v>20</v>
      </c>
      <c r="R513" s="37" t="s">
        <v>1508</v>
      </c>
    </row>
    <row r="514" spans="1:18" ht="17.25" x14ac:dyDescent="0.25">
      <c r="A514" s="3" t="s">
        <v>1109</v>
      </c>
      <c r="B514" s="5">
        <v>28020677</v>
      </c>
      <c r="C514" s="3" t="s">
        <v>1189</v>
      </c>
      <c r="D514" s="18" t="s">
        <v>381</v>
      </c>
      <c r="E514" s="55">
        <v>4.5599999999999996</v>
      </c>
      <c r="F514" s="55" t="s">
        <v>739</v>
      </c>
      <c r="G514" s="55">
        <v>4.1183209999999999</v>
      </c>
      <c r="H514" s="58">
        <v>1</v>
      </c>
      <c r="I514" s="58">
        <v>1</v>
      </c>
      <c r="J514" s="58">
        <v>1</v>
      </c>
      <c r="K514" s="58">
        <v>1</v>
      </c>
      <c r="L514" s="58">
        <v>0.98499999999999999</v>
      </c>
      <c r="M514" s="6">
        <f t="shared" si="35"/>
        <v>4.3391605000000002</v>
      </c>
      <c r="N514" s="1">
        <f t="shared" ref="N514:N521" si="40">COUNT(H514:L514)/SUM(1/H514,1/I514,1/J514,1/K514,1/L514)</f>
        <v>0.99696356275303633</v>
      </c>
      <c r="O514" s="68">
        <f t="shared" si="36"/>
        <v>4.3259849114372466</v>
      </c>
      <c r="P514" s="5" t="s">
        <v>1432</v>
      </c>
      <c r="Q514" s="5">
        <v>55</v>
      </c>
      <c r="R514" s="37" t="s">
        <v>1490</v>
      </c>
    </row>
    <row r="515" spans="1:18" ht="17.25" x14ac:dyDescent="0.25">
      <c r="A515" s="3" t="s">
        <v>1101</v>
      </c>
      <c r="B515" s="5">
        <v>28020332</v>
      </c>
      <c r="C515" s="3" t="s">
        <v>1132</v>
      </c>
      <c r="D515" s="18" t="s">
        <v>1062</v>
      </c>
      <c r="E515" s="55">
        <v>5.0181820000000004</v>
      </c>
      <c r="F515" s="55" t="s">
        <v>863</v>
      </c>
      <c r="G515" s="55">
        <v>4.7748090000000003</v>
      </c>
      <c r="H515" s="57">
        <v>1</v>
      </c>
      <c r="I515" s="57">
        <v>1</v>
      </c>
      <c r="J515" s="57">
        <v>0.89500000000000002</v>
      </c>
      <c r="K515" s="57">
        <v>1</v>
      </c>
      <c r="L515" s="57">
        <v>0.64700000000000002</v>
      </c>
      <c r="M515" s="6">
        <f t="shared" si="35"/>
        <v>4.8964955000000003</v>
      </c>
      <c r="N515" s="1">
        <f t="shared" si="40"/>
        <v>0.88293773319366486</v>
      </c>
      <c r="O515" s="68">
        <f t="shared" si="36"/>
        <v>4.3233006373629808</v>
      </c>
      <c r="P515" s="5" t="s">
        <v>1399</v>
      </c>
      <c r="Q515" s="5">
        <v>16</v>
      </c>
      <c r="R515" s="37" t="s">
        <v>1411</v>
      </c>
    </row>
    <row r="516" spans="1:18" ht="17.25" x14ac:dyDescent="0.25">
      <c r="A516" s="3" t="s">
        <v>903</v>
      </c>
      <c r="B516" s="5">
        <v>28005180</v>
      </c>
      <c r="C516" s="3" t="s">
        <v>911</v>
      </c>
      <c r="D516" s="18" t="s">
        <v>898</v>
      </c>
      <c r="E516" s="55">
        <v>4.592727</v>
      </c>
      <c r="F516" s="55" t="s">
        <v>324</v>
      </c>
      <c r="G516" s="55">
        <v>4.209924</v>
      </c>
      <c r="H516" s="57">
        <v>1</v>
      </c>
      <c r="I516" s="57">
        <v>0.91700000000000004</v>
      </c>
      <c r="J516" s="57">
        <v>1</v>
      </c>
      <c r="K516" s="57">
        <v>1</v>
      </c>
      <c r="L516" s="57">
        <v>1</v>
      </c>
      <c r="M516" s="6">
        <f t="shared" si="35"/>
        <v>4.4013255000000004</v>
      </c>
      <c r="N516" s="1">
        <f t="shared" si="40"/>
        <v>0.98221936589545844</v>
      </c>
      <c r="O516" s="68">
        <f t="shared" si="36"/>
        <v>4.3230671417095117</v>
      </c>
      <c r="P516" s="5" t="s">
        <v>1350</v>
      </c>
      <c r="Q516" s="5">
        <v>12</v>
      </c>
      <c r="R516" s="37" t="s">
        <v>1454</v>
      </c>
    </row>
    <row r="517" spans="1:18" ht="17.25" x14ac:dyDescent="0.25">
      <c r="A517" s="3" t="s">
        <v>1060</v>
      </c>
      <c r="B517" s="5">
        <v>28000935</v>
      </c>
      <c r="C517" s="3" t="s">
        <v>1076</v>
      </c>
      <c r="D517" s="18" t="s">
        <v>269</v>
      </c>
      <c r="E517" s="55">
        <v>4.7163639999999996</v>
      </c>
      <c r="F517" s="55" t="s">
        <v>364</v>
      </c>
      <c r="G517" s="55">
        <v>4.034351</v>
      </c>
      <c r="H517" s="57">
        <v>1</v>
      </c>
      <c r="I517" s="57">
        <v>1</v>
      </c>
      <c r="J517" s="57">
        <v>1</v>
      </c>
      <c r="K517" s="57">
        <v>1</v>
      </c>
      <c r="L517" s="57">
        <v>0.94099999999999995</v>
      </c>
      <c r="M517" s="6">
        <f t="shared" si="35"/>
        <v>4.3753574999999998</v>
      </c>
      <c r="N517" s="1">
        <f t="shared" si="40"/>
        <v>0.987615449202351</v>
      </c>
      <c r="O517" s="68">
        <f t="shared" si="36"/>
        <v>4.3211706627833752</v>
      </c>
      <c r="P517" s="5" t="s">
        <v>1399</v>
      </c>
      <c r="Q517" s="5">
        <v>12</v>
      </c>
      <c r="R517" s="37" t="s">
        <v>1384</v>
      </c>
    </row>
    <row r="518" spans="1:18" ht="17.25" x14ac:dyDescent="0.25">
      <c r="A518" s="3" t="s">
        <v>438</v>
      </c>
      <c r="B518" s="5">
        <v>28026071</v>
      </c>
      <c r="C518" s="3" t="s">
        <v>444</v>
      </c>
      <c r="D518" s="18" t="s">
        <v>215</v>
      </c>
      <c r="E518" s="55">
        <v>4.4981819999999999</v>
      </c>
      <c r="F518" s="55" t="s">
        <v>445</v>
      </c>
      <c r="G518" s="55">
        <v>4.1908399999999997</v>
      </c>
      <c r="H518" s="57">
        <v>1</v>
      </c>
      <c r="I518" s="57">
        <v>1</v>
      </c>
      <c r="J518" s="57">
        <v>1</v>
      </c>
      <c r="K518" s="57">
        <v>1</v>
      </c>
      <c r="L518" s="57">
        <v>0.97199999999999998</v>
      </c>
      <c r="M518" s="6">
        <f t="shared" si="35"/>
        <v>4.3445109999999998</v>
      </c>
      <c r="N518" s="1">
        <f t="shared" si="40"/>
        <v>0.99427168576104741</v>
      </c>
      <c r="O518" s="68">
        <f t="shared" si="36"/>
        <v>4.3196242757774135</v>
      </c>
      <c r="P518" s="5" t="s">
        <v>1366</v>
      </c>
      <c r="Q518" s="5">
        <v>28</v>
      </c>
      <c r="R518" s="37" t="s">
        <v>1465</v>
      </c>
    </row>
    <row r="519" spans="1:18" ht="17.25" x14ac:dyDescent="0.25">
      <c r="A519" s="3" t="s">
        <v>489</v>
      </c>
      <c r="B519" s="5">
        <v>28011805</v>
      </c>
      <c r="C519" s="3" t="s">
        <v>569</v>
      </c>
      <c r="D519" s="18" t="s">
        <v>570</v>
      </c>
      <c r="E519" s="55">
        <v>4.5199999999999996</v>
      </c>
      <c r="F519" s="55" t="s">
        <v>443</v>
      </c>
      <c r="G519" s="55">
        <v>4.1145040000000002</v>
      </c>
      <c r="H519" s="57">
        <v>1</v>
      </c>
      <c r="I519" s="57">
        <v>1</v>
      </c>
      <c r="J519" s="57">
        <v>1</v>
      </c>
      <c r="K519" s="57">
        <v>1</v>
      </c>
      <c r="L519" s="57">
        <v>1</v>
      </c>
      <c r="M519" s="6">
        <f t="shared" si="35"/>
        <v>4.3172519999999999</v>
      </c>
      <c r="N519" s="1">
        <f t="shared" si="40"/>
        <v>1</v>
      </c>
      <c r="O519" s="68">
        <f t="shared" si="36"/>
        <v>4.3172519999999999</v>
      </c>
      <c r="P519" s="5" t="s">
        <v>1318</v>
      </c>
      <c r="Q519" s="5">
        <v>9</v>
      </c>
      <c r="R519" s="37" t="s">
        <v>1319</v>
      </c>
    </row>
    <row r="520" spans="1:18" ht="17.25" x14ac:dyDescent="0.25">
      <c r="A520" s="3" t="s">
        <v>1103</v>
      </c>
      <c r="B520" s="5">
        <v>28025580</v>
      </c>
      <c r="C520" s="3" t="s">
        <v>1149</v>
      </c>
      <c r="D520" s="18" t="s">
        <v>636</v>
      </c>
      <c r="E520" s="55">
        <v>4.7927270000000002</v>
      </c>
      <c r="F520" s="55" t="s">
        <v>478</v>
      </c>
      <c r="G520" s="55">
        <v>3.8396949999999999</v>
      </c>
      <c r="H520" s="57">
        <v>1</v>
      </c>
      <c r="I520" s="57">
        <v>1</v>
      </c>
      <c r="J520" s="57">
        <v>1</v>
      </c>
      <c r="K520" s="57">
        <v>1</v>
      </c>
      <c r="L520" s="57">
        <v>1</v>
      </c>
      <c r="M520" s="6">
        <f t="shared" si="35"/>
        <v>4.316211</v>
      </c>
      <c r="N520" s="1">
        <f t="shared" si="40"/>
        <v>1</v>
      </c>
      <c r="O520" s="68">
        <f t="shared" si="36"/>
        <v>4.316211</v>
      </c>
      <c r="P520" s="5" t="s">
        <v>1510</v>
      </c>
      <c r="Q520" s="5">
        <v>20</v>
      </c>
      <c r="R520" s="37" t="s">
        <v>1387</v>
      </c>
    </row>
    <row r="521" spans="1:18" ht="17.25" x14ac:dyDescent="0.25">
      <c r="A521" s="3" t="s">
        <v>1106</v>
      </c>
      <c r="B521" s="5">
        <v>28016459</v>
      </c>
      <c r="C521" s="3" t="s">
        <v>1162</v>
      </c>
      <c r="D521" s="18" t="s">
        <v>237</v>
      </c>
      <c r="E521" s="55">
        <v>4.5636359999999998</v>
      </c>
      <c r="F521" s="55" t="s">
        <v>1163</v>
      </c>
      <c r="G521" s="55">
        <v>4.0648850000000003</v>
      </c>
      <c r="H521" s="58">
        <v>1</v>
      </c>
      <c r="I521" s="58">
        <v>1</v>
      </c>
      <c r="J521" s="58">
        <v>1</v>
      </c>
      <c r="K521" s="58">
        <v>1</v>
      </c>
      <c r="L521" s="58">
        <v>1</v>
      </c>
      <c r="M521" s="6">
        <f t="shared" ref="M521:M584" si="41">AVERAGE(E521,G521)</f>
        <v>4.3142604999999996</v>
      </c>
      <c r="N521" s="1">
        <f t="shared" si="40"/>
        <v>1</v>
      </c>
      <c r="O521" s="68">
        <f t="shared" ref="O521:O584" si="42">M521*N521</f>
        <v>4.3142604999999996</v>
      </c>
      <c r="P521" s="5" t="s">
        <v>1310</v>
      </c>
      <c r="Q521" s="5">
        <v>20</v>
      </c>
      <c r="R521" s="37" t="s">
        <v>1349</v>
      </c>
    </row>
    <row r="522" spans="1:18" ht="17.25" x14ac:dyDescent="0.25">
      <c r="A522" s="3" t="s">
        <v>991</v>
      </c>
      <c r="B522" s="5">
        <v>28013050</v>
      </c>
      <c r="C522" s="3" t="s">
        <v>993</v>
      </c>
      <c r="D522" s="18" t="s">
        <v>994</v>
      </c>
      <c r="E522" s="55">
        <v>4.407273</v>
      </c>
      <c r="F522" s="55" t="s">
        <v>673</v>
      </c>
      <c r="G522" s="55">
        <v>4.2175570000000002</v>
      </c>
      <c r="H522" s="59"/>
      <c r="I522" s="59"/>
      <c r="J522" s="59">
        <v>1</v>
      </c>
      <c r="K522" s="59">
        <v>1</v>
      </c>
      <c r="L522" s="59">
        <v>1</v>
      </c>
      <c r="M522" s="6">
        <f t="shared" si="41"/>
        <v>4.3124149999999997</v>
      </c>
      <c r="N522" s="1">
        <f>COUNT(H522:L522)/SUM(1/J522,1/K522,1/L522)</f>
        <v>1</v>
      </c>
      <c r="O522" s="68">
        <f t="shared" si="42"/>
        <v>4.3124149999999997</v>
      </c>
      <c r="P522" s="5" t="s">
        <v>1468</v>
      </c>
      <c r="Q522" s="5">
        <v>11</v>
      </c>
      <c r="R522" s="37" t="s">
        <v>1323</v>
      </c>
    </row>
    <row r="523" spans="1:18" ht="17.25" x14ac:dyDescent="0.25">
      <c r="A523" s="3" t="s">
        <v>1106</v>
      </c>
      <c r="B523" s="5">
        <v>28016483</v>
      </c>
      <c r="C523" s="3" t="s">
        <v>1164</v>
      </c>
      <c r="D523" s="18" t="s">
        <v>846</v>
      </c>
      <c r="E523" s="55">
        <v>4.5163640000000003</v>
      </c>
      <c r="F523" s="55" t="s">
        <v>552</v>
      </c>
      <c r="G523" s="55">
        <v>4.1068699999999998</v>
      </c>
      <c r="H523" s="58">
        <v>1</v>
      </c>
      <c r="I523" s="58">
        <v>1</v>
      </c>
      <c r="J523" s="58">
        <v>1</v>
      </c>
      <c r="K523" s="58">
        <v>1</v>
      </c>
      <c r="L523" s="58">
        <v>1</v>
      </c>
      <c r="M523" s="6">
        <f t="shared" si="41"/>
        <v>4.311617</v>
      </c>
      <c r="N523" s="1">
        <f>COUNT(H523:L523)/SUM(1/H523,1/I523,1/J523,1/K523,1/L523)</f>
        <v>1</v>
      </c>
      <c r="O523" s="68">
        <f t="shared" si="42"/>
        <v>4.311617</v>
      </c>
      <c r="P523" s="5" t="s">
        <v>1310</v>
      </c>
      <c r="Q523" s="5">
        <v>22</v>
      </c>
      <c r="R523" s="37" t="s">
        <v>1356</v>
      </c>
    </row>
    <row r="524" spans="1:18" ht="17.25" x14ac:dyDescent="0.25">
      <c r="A524" s="3" t="s">
        <v>950</v>
      </c>
      <c r="B524" s="5">
        <v>28012771</v>
      </c>
      <c r="C524" s="3" t="s">
        <v>980</v>
      </c>
      <c r="D524" s="18" t="s">
        <v>657</v>
      </c>
      <c r="E524" s="55">
        <v>4.7418180000000003</v>
      </c>
      <c r="F524" s="55" t="s">
        <v>981</v>
      </c>
      <c r="G524" s="55">
        <v>3.8702290000000001</v>
      </c>
      <c r="H524" s="59"/>
      <c r="I524" s="59"/>
      <c r="J524" s="59"/>
      <c r="K524" s="59">
        <v>1</v>
      </c>
      <c r="L524" s="59">
        <v>1</v>
      </c>
      <c r="M524" s="6">
        <f t="shared" si="41"/>
        <v>4.3060235000000002</v>
      </c>
      <c r="N524" s="1">
        <f>COUNT(H524:L524)/SUM(1/K524,1/L524)</f>
        <v>1</v>
      </c>
      <c r="O524" s="68">
        <f t="shared" si="42"/>
        <v>4.3060235000000002</v>
      </c>
      <c r="P524" s="5" t="s">
        <v>1455</v>
      </c>
      <c r="Q524" s="5">
        <v>13</v>
      </c>
      <c r="R524" s="37" t="s">
        <v>1323</v>
      </c>
    </row>
    <row r="525" spans="1:18" ht="17.25" x14ac:dyDescent="0.25">
      <c r="A525" s="3" t="s">
        <v>235</v>
      </c>
      <c r="B525" s="5">
        <v>28025202</v>
      </c>
      <c r="C525" s="3" t="s">
        <v>348</v>
      </c>
      <c r="D525" s="18" t="s">
        <v>276</v>
      </c>
      <c r="E525" s="55">
        <v>4.4690909999999997</v>
      </c>
      <c r="F525" s="55" t="s">
        <v>349</v>
      </c>
      <c r="G525" s="55">
        <v>4.1412209999999998</v>
      </c>
      <c r="H525" s="57">
        <v>1</v>
      </c>
      <c r="I525" s="57">
        <v>1</v>
      </c>
      <c r="J525" s="57">
        <v>1</v>
      </c>
      <c r="K525" s="57">
        <v>1</v>
      </c>
      <c r="L525" s="57">
        <v>1</v>
      </c>
      <c r="M525" s="6">
        <f t="shared" si="41"/>
        <v>4.3051560000000002</v>
      </c>
      <c r="N525" s="1">
        <f>COUNT(H525:L525)/SUM(1/H525,1/I525,1/J525,1/K525,1/L525)</f>
        <v>1</v>
      </c>
      <c r="O525" s="68">
        <f t="shared" si="42"/>
        <v>4.3051560000000002</v>
      </c>
      <c r="P525" s="5" t="s">
        <v>1389</v>
      </c>
      <c r="Q525" s="5">
        <v>23</v>
      </c>
      <c r="R525" s="37" t="s">
        <v>1451</v>
      </c>
    </row>
    <row r="526" spans="1:18" ht="17.25" x14ac:dyDescent="0.25">
      <c r="A526" s="3" t="s">
        <v>965</v>
      </c>
      <c r="B526" s="5">
        <v>28029917</v>
      </c>
      <c r="C526" s="3" t="s">
        <v>1046</v>
      </c>
      <c r="D526" s="18" t="s">
        <v>948</v>
      </c>
      <c r="E526" s="55">
        <v>4.5381819999999999</v>
      </c>
      <c r="F526" s="55" t="s">
        <v>996</v>
      </c>
      <c r="G526" s="55">
        <v>4.1870229999999999</v>
      </c>
      <c r="H526" s="57">
        <v>1</v>
      </c>
      <c r="I526" s="57">
        <v>1</v>
      </c>
      <c r="J526" s="57">
        <v>1</v>
      </c>
      <c r="K526" s="57">
        <v>0.93300000000000005</v>
      </c>
      <c r="L526" s="57">
        <v>1</v>
      </c>
      <c r="M526" s="6">
        <f t="shared" si="41"/>
        <v>4.3626024999999995</v>
      </c>
      <c r="N526" s="1">
        <f>COUNT(H526:L526)/SUM(1/H526,1/I526,1/J526,1/K526,1/L526)</f>
        <v>0.98584108199492815</v>
      </c>
      <c r="O526" s="68">
        <f t="shared" si="42"/>
        <v>4.3008327689137777</v>
      </c>
      <c r="P526" s="5" t="s">
        <v>1299</v>
      </c>
      <c r="Q526" s="5">
        <v>32</v>
      </c>
      <c r="R526" s="37" t="s">
        <v>1300</v>
      </c>
    </row>
    <row r="527" spans="1:18" ht="17.25" x14ac:dyDescent="0.25">
      <c r="A527" s="3" t="s">
        <v>678</v>
      </c>
      <c r="B527" s="5">
        <v>28031547</v>
      </c>
      <c r="C527" s="3" t="s">
        <v>756</v>
      </c>
      <c r="D527" s="18" t="s">
        <v>582</v>
      </c>
      <c r="E527" s="55">
        <v>4.4872730000000001</v>
      </c>
      <c r="F527" s="55" t="s">
        <v>295</v>
      </c>
      <c r="G527" s="55">
        <v>4.1030530000000001</v>
      </c>
      <c r="H527" s="57">
        <v>1</v>
      </c>
      <c r="I527" s="57">
        <v>1</v>
      </c>
      <c r="J527" s="57">
        <v>1</v>
      </c>
      <c r="K527" s="57">
        <v>1</v>
      </c>
      <c r="L527" s="57">
        <v>1</v>
      </c>
      <c r="M527" s="6">
        <f t="shared" si="41"/>
        <v>4.2951630000000005</v>
      </c>
      <c r="N527" s="1">
        <f>COUNT(H527:L527)/SUM(1/H527,1/I527,1/J527,1/K527,1/L527)</f>
        <v>1</v>
      </c>
      <c r="O527" s="68">
        <f t="shared" si="42"/>
        <v>4.2951630000000005</v>
      </c>
      <c r="P527" s="5" t="s">
        <v>1334</v>
      </c>
      <c r="Q527" s="5">
        <v>28</v>
      </c>
      <c r="R527" s="37" t="s">
        <v>1418</v>
      </c>
    </row>
    <row r="528" spans="1:18" ht="17.25" x14ac:dyDescent="0.25">
      <c r="A528" s="3" t="s">
        <v>1246</v>
      </c>
      <c r="B528" s="5">
        <v>28002326</v>
      </c>
      <c r="C528" s="3" t="s">
        <v>1280</v>
      </c>
      <c r="D528" s="18" t="s">
        <v>573</v>
      </c>
      <c r="E528" s="55">
        <v>4.5672730000000001</v>
      </c>
      <c r="F528" s="55" t="s">
        <v>560</v>
      </c>
      <c r="G528" s="55">
        <v>4.0229010000000001</v>
      </c>
      <c r="H528" s="57"/>
      <c r="I528" s="57"/>
      <c r="J528" s="57"/>
      <c r="K528" s="57">
        <v>1</v>
      </c>
      <c r="L528" s="57">
        <v>1</v>
      </c>
      <c r="M528" s="6">
        <f t="shared" si="41"/>
        <v>4.2950870000000005</v>
      </c>
      <c r="N528" s="1">
        <f>COUNT(H528:L528)/SUM(1/K528,1/L528)</f>
        <v>1</v>
      </c>
      <c r="O528" s="68">
        <f t="shared" si="42"/>
        <v>4.2950870000000005</v>
      </c>
      <c r="P528" s="5" t="s">
        <v>1316</v>
      </c>
      <c r="Q528" s="5">
        <v>17</v>
      </c>
      <c r="R528" s="37" t="s">
        <v>1472</v>
      </c>
    </row>
    <row r="529" spans="1:18" ht="17.25" x14ac:dyDescent="0.25">
      <c r="A529" s="3" t="s">
        <v>888</v>
      </c>
      <c r="B529" s="5">
        <v>28016912</v>
      </c>
      <c r="C529" s="3" t="s">
        <v>889</v>
      </c>
      <c r="D529" s="18" t="s">
        <v>155</v>
      </c>
      <c r="E529" s="55">
        <v>5.0436360000000002</v>
      </c>
      <c r="F529" s="55" t="s">
        <v>461</v>
      </c>
      <c r="G529" s="55">
        <v>4.4923659999999996</v>
      </c>
      <c r="H529" s="57"/>
      <c r="I529" s="57">
        <v>1</v>
      </c>
      <c r="J529" s="57">
        <v>0.94199999999999995</v>
      </c>
      <c r="K529" s="57">
        <v>0.83799999999999997</v>
      </c>
      <c r="L529" s="57">
        <v>0.84199999999999997</v>
      </c>
      <c r="M529" s="6">
        <f t="shared" si="41"/>
        <v>4.7680009999999999</v>
      </c>
      <c r="N529" s="1">
        <f>COUNT(H529:L529)/SUM(1/I529,1/J529,1/K529,1/L529)</f>
        <v>0.90038642258183954</v>
      </c>
      <c r="O529" s="68">
        <f t="shared" si="42"/>
        <v>4.2930433632566336</v>
      </c>
      <c r="P529" s="5" t="s">
        <v>1613</v>
      </c>
      <c r="Q529" s="5">
        <v>62</v>
      </c>
      <c r="R529" s="37" t="s">
        <v>1614</v>
      </c>
    </row>
    <row r="530" spans="1:18" ht="17.25" x14ac:dyDescent="0.25">
      <c r="A530" s="3" t="s">
        <v>1250</v>
      </c>
      <c r="B530" s="5">
        <v>28026624</v>
      </c>
      <c r="C530" s="3" t="s">
        <v>1254</v>
      </c>
      <c r="D530" s="18" t="s">
        <v>459</v>
      </c>
      <c r="E530" s="55">
        <v>4.8181820000000002</v>
      </c>
      <c r="F530" s="55" t="s">
        <v>237</v>
      </c>
      <c r="G530" s="55">
        <v>4.3702290000000001</v>
      </c>
      <c r="H530" s="57">
        <v>0.97699999999999998</v>
      </c>
      <c r="I530" s="57">
        <v>1</v>
      </c>
      <c r="J530" s="57">
        <v>0.93899999999999995</v>
      </c>
      <c r="K530" s="57">
        <v>0.90500000000000003</v>
      </c>
      <c r="L530" s="57">
        <v>0.86399999999999999</v>
      </c>
      <c r="M530" s="6">
        <f t="shared" si="41"/>
        <v>4.5942055000000002</v>
      </c>
      <c r="N530" s="1">
        <f>COUNT(H530:L530)/SUM(1/H530,1/I530,1/J530,1/K530,1/L530)</f>
        <v>0.9344250472877409</v>
      </c>
      <c r="O530" s="68">
        <f t="shared" si="42"/>
        <v>4.2929406915870993</v>
      </c>
      <c r="P530" s="5" t="s">
        <v>1391</v>
      </c>
      <c r="Q530" s="5">
        <v>38</v>
      </c>
      <c r="R530" s="37" t="s">
        <v>1568</v>
      </c>
    </row>
    <row r="531" spans="1:18" ht="17.25" x14ac:dyDescent="0.25">
      <c r="A531" s="3" t="s">
        <v>219</v>
      </c>
      <c r="B531" s="5">
        <v>28021894</v>
      </c>
      <c r="C531" s="3" t="s">
        <v>254</v>
      </c>
      <c r="D531" s="18" t="s">
        <v>166</v>
      </c>
      <c r="E531" s="55">
        <v>4.5309090000000003</v>
      </c>
      <c r="F531" s="55" t="s">
        <v>255</v>
      </c>
      <c r="G531" s="55">
        <v>4.0381679999999998</v>
      </c>
      <c r="H531" s="57"/>
      <c r="I531" s="57">
        <v>1</v>
      </c>
      <c r="J531" s="57">
        <v>1</v>
      </c>
      <c r="K531" s="57">
        <v>1</v>
      </c>
      <c r="L531" s="57">
        <v>1</v>
      </c>
      <c r="M531" s="6">
        <f t="shared" si="41"/>
        <v>4.2845385</v>
      </c>
      <c r="N531" s="1">
        <f>COUNT(H531:L531)/SUM(1/I531,1/J531,1/K531,1/L531)</f>
        <v>1</v>
      </c>
      <c r="O531" s="68">
        <f t="shared" si="42"/>
        <v>4.2845385</v>
      </c>
      <c r="P531" s="5" t="s">
        <v>1389</v>
      </c>
      <c r="Q531" s="5">
        <v>18</v>
      </c>
      <c r="R531" s="37" t="s">
        <v>1427</v>
      </c>
    </row>
    <row r="532" spans="1:18" ht="17.25" x14ac:dyDescent="0.25">
      <c r="A532" s="3" t="s">
        <v>907</v>
      </c>
      <c r="B532" s="5">
        <v>28006275</v>
      </c>
      <c r="C532" s="3" t="s">
        <v>943</v>
      </c>
      <c r="D532" s="18" t="s">
        <v>783</v>
      </c>
      <c r="E532" s="55">
        <v>4.447273</v>
      </c>
      <c r="F532" s="55" t="s">
        <v>739</v>
      </c>
      <c r="G532" s="55">
        <v>4.1183209999999999</v>
      </c>
      <c r="H532" s="57">
        <v>1</v>
      </c>
      <c r="I532" s="57">
        <v>1</v>
      </c>
      <c r="J532" s="57">
        <v>1</v>
      </c>
      <c r="K532" s="57">
        <v>1</v>
      </c>
      <c r="L532" s="57">
        <v>1</v>
      </c>
      <c r="M532" s="6">
        <f t="shared" si="41"/>
        <v>4.2827970000000004</v>
      </c>
      <c r="N532" s="1">
        <f>COUNT(H532:L532)/SUM(1/H532,1/I532,1/J532,1/K532,1/L532)</f>
        <v>1</v>
      </c>
      <c r="O532" s="68">
        <f t="shared" si="42"/>
        <v>4.2827970000000004</v>
      </c>
      <c r="P532" s="5" t="s">
        <v>1322</v>
      </c>
      <c r="Q532" s="5">
        <v>19</v>
      </c>
      <c r="R532" s="37" t="s">
        <v>1498</v>
      </c>
    </row>
    <row r="533" spans="1:18" ht="17.25" x14ac:dyDescent="0.25">
      <c r="A533" s="3" t="s">
        <v>806</v>
      </c>
      <c r="B533" s="5">
        <v>28008642</v>
      </c>
      <c r="C533" s="3" t="s">
        <v>813</v>
      </c>
      <c r="D533" s="18" t="s">
        <v>181</v>
      </c>
      <c r="E533" s="55">
        <v>4.7345449999999998</v>
      </c>
      <c r="F533" s="55" t="s">
        <v>440</v>
      </c>
      <c r="G533" s="55">
        <v>4.1297709999999999</v>
      </c>
      <c r="H533" s="57"/>
      <c r="I533" s="57"/>
      <c r="J533" s="57"/>
      <c r="K533" s="57">
        <v>0.95699999999999996</v>
      </c>
      <c r="L533" s="57">
        <v>0.97499999999999998</v>
      </c>
      <c r="M533" s="6">
        <f t="shared" si="41"/>
        <v>4.4321579999999994</v>
      </c>
      <c r="N533" s="1">
        <f>COUNT(H533:L533)/SUM(1/K533,1/L533)</f>
        <v>0.96591614906832279</v>
      </c>
      <c r="O533" s="68">
        <f t="shared" si="42"/>
        <v>4.2810929874223591</v>
      </c>
      <c r="P533" s="5" t="s">
        <v>1530</v>
      </c>
      <c r="Q533" s="5">
        <v>25</v>
      </c>
      <c r="R533" s="37" t="s">
        <v>1645</v>
      </c>
    </row>
    <row r="534" spans="1:18" ht="17.25" x14ac:dyDescent="0.25">
      <c r="A534" s="3" t="s">
        <v>235</v>
      </c>
      <c r="B534" s="5">
        <v>28025296</v>
      </c>
      <c r="C534" s="3" t="s">
        <v>362</v>
      </c>
      <c r="D534" s="18" t="s">
        <v>363</v>
      </c>
      <c r="E534" s="55">
        <v>4.5272730000000001</v>
      </c>
      <c r="F534" s="55" t="s">
        <v>364</v>
      </c>
      <c r="G534" s="55">
        <v>4.034351</v>
      </c>
      <c r="H534" s="57">
        <v>1</v>
      </c>
      <c r="I534" s="57">
        <v>1</v>
      </c>
      <c r="J534" s="57">
        <v>1</v>
      </c>
      <c r="K534" s="57">
        <v>1</v>
      </c>
      <c r="L534" s="57">
        <v>1</v>
      </c>
      <c r="M534" s="6">
        <f t="shared" si="41"/>
        <v>4.2808120000000001</v>
      </c>
      <c r="N534" s="1">
        <f>COUNT(H534:L534)/SUM(1/H534,1/I534,1/J534,1/K534,1/L534)</f>
        <v>1</v>
      </c>
      <c r="O534" s="68">
        <f t="shared" si="42"/>
        <v>4.2808120000000001</v>
      </c>
      <c r="P534" s="5" t="s">
        <v>1322</v>
      </c>
      <c r="Q534" s="5">
        <v>18</v>
      </c>
      <c r="R534" s="37" t="s">
        <v>1652</v>
      </c>
    </row>
    <row r="535" spans="1:18" ht="17.25" x14ac:dyDescent="0.25">
      <c r="A535" s="4" t="s">
        <v>80</v>
      </c>
      <c r="B535" s="5">
        <v>28019717</v>
      </c>
      <c r="C535" s="3" t="s">
        <v>2</v>
      </c>
      <c r="D535" s="18" t="s">
        <v>108</v>
      </c>
      <c r="E535" s="55">
        <v>4.8581820000000002</v>
      </c>
      <c r="F535" s="55" t="s">
        <v>205</v>
      </c>
      <c r="G535" s="55">
        <v>3.7022900000000001</v>
      </c>
      <c r="H535" s="57">
        <v>1</v>
      </c>
      <c r="I535" s="57">
        <v>1</v>
      </c>
      <c r="J535" s="57">
        <v>1</v>
      </c>
      <c r="K535" s="57">
        <v>1</v>
      </c>
      <c r="L535" s="57">
        <v>1</v>
      </c>
      <c r="M535" s="6">
        <f t="shared" si="41"/>
        <v>4.2802360000000004</v>
      </c>
      <c r="N535" s="1">
        <f>COUNT(H535:L535)/SUM(1/H535,1/I535,1/J535,1/K535,1/L535)</f>
        <v>1</v>
      </c>
      <c r="O535" s="68">
        <f t="shared" si="42"/>
        <v>4.2802360000000004</v>
      </c>
      <c r="P535" s="5" t="s">
        <v>1301</v>
      </c>
      <c r="Q535" s="5">
        <v>13</v>
      </c>
      <c r="R535" s="37" t="s">
        <v>1330</v>
      </c>
    </row>
    <row r="536" spans="1:18" ht="17.25" x14ac:dyDescent="0.25">
      <c r="A536" s="3" t="s">
        <v>958</v>
      </c>
      <c r="B536" s="5">
        <v>28013450</v>
      </c>
      <c r="C536" s="3" t="s">
        <v>1025</v>
      </c>
      <c r="D536" s="18" t="s">
        <v>852</v>
      </c>
      <c r="E536" s="55">
        <v>4.4400000000000004</v>
      </c>
      <c r="F536" s="55" t="s">
        <v>552</v>
      </c>
      <c r="G536" s="55">
        <v>4.1068699999999998</v>
      </c>
      <c r="H536" s="57">
        <v>1</v>
      </c>
      <c r="I536" s="57">
        <v>1</v>
      </c>
      <c r="J536" s="57">
        <v>1</v>
      </c>
      <c r="K536" s="57">
        <v>1</v>
      </c>
      <c r="L536" s="57">
        <v>1</v>
      </c>
      <c r="M536" s="6">
        <f t="shared" si="41"/>
        <v>4.2734350000000001</v>
      </c>
      <c r="N536" s="1">
        <f>COUNT(H536:L536)/SUM(1/H536,1/I536,1/J536,1/K536,1/L536)</f>
        <v>1</v>
      </c>
      <c r="O536" s="68">
        <f t="shared" si="42"/>
        <v>4.2734350000000001</v>
      </c>
      <c r="P536" s="5" t="s">
        <v>1446</v>
      </c>
      <c r="Q536" s="5">
        <v>13</v>
      </c>
      <c r="R536" s="37" t="s">
        <v>1546</v>
      </c>
    </row>
    <row r="537" spans="1:18" ht="17.25" x14ac:dyDescent="0.25">
      <c r="A537" s="3" t="s">
        <v>227</v>
      </c>
      <c r="B537" s="5">
        <v>28025024</v>
      </c>
      <c r="C537" s="3" t="s">
        <v>330</v>
      </c>
      <c r="D537" s="18" t="s">
        <v>331</v>
      </c>
      <c r="E537" s="55">
        <v>4.9018179999999996</v>
      </c>
      <c r="F537" s="55" t="s">
        <v>332</v>
      </c>
      <c r="G537" s="55">
        <v>4.4198469999999999</v>
      </c>
      <c r="H537" s="57">
        <v>1</v>
      </c>
      <c r="I537" s="57">
        <v>1</v>
      </c>
      <c r="J537" s="57">
        <v>0.91700000000000004</v>
      </c>
      <c r="K537" s="57">
        <v>0.91700000000000004</v>
      </c>
      <c r="L537" s="57">
        <v>0.78600000000000003</v>
      </c>
      <c r="M537" s="6">
        <f t="shared" si="41"/>
        <v>4.6608324999999997</v>
      </c>
      <c r="N537" s="1">
        <f>COUNT(H537:L537)/SUM(1/H537,1/I537,1/J537,1/K537,1/L537)</f>
        <v>0.9168777496333822</v>
      </c>
      <c r="O537" s="68">
        <f t="shared" si="42"/>
        <v>4.2734136140181302</v>
      </c>
      <c r="P537" s="5" t="s">
        <v>1399</v>
      </c>
      <c r="Q537" s="5">
        <v>15</v>
      </c>
      <c r="R537" s="37" t="s">
        <v>1460</v>
      </c>
    </row>
    <row r="538" spans="1:18" ht="17.25" x14ac:dyDescent="0.25">
      <c r="A538" s="3" t="s">
        <v>510</v>
      </c>
      <c r="B538" s="5">
        <v>28009630</v>
      </c>
      <c r="C538" s="3" t="s">
        <v>625</v>
      </c>
      <c r="D538" s="18" t="s">
        <v>332</v>
      </c>
      <c r="E538" s="55">
        <v>4.6109090000000004</v>
      </c>
      <c r="F538" s="55" t="s">
        <v>166</v>
      </c>
      <c r="G538" s="55">
        <v>4.3358780000000001</v>
      </c>
      <c r="H538" s="58">
        <v>0.94099999999999995</v>
      </c>
      <c r="I538" s="58">
        <v>1</v>
      </c>
      <c r="J538" s="58">
        <v>0.97</v>
      </c>
      <c r="K538" s="58">
        <v>0.91700000000000004</v>
      </c>
      <c r="L538" s="58">
        <v>0.95199999999999996</v>
      </c>
      <c r="M538" s="6">
        <f t="shared" si="41"/>
        <v>4.4733935000000002</v>
      </c>
      <c r="N538" s="1">
        <f>COUNT(H538:L538)/SUM(1/H538,1/I538,1/J538,1/K538,1/L538)</f>
        <v>0.95519015751468161</v>
      </c>
      <c r="O538" s="68">
        <f t="shared" si="42"/>
        <v>4.2729414418901532</v>
      </c>
      <c r="P538" s="5" t="s">
        <v>1352</v>
      </c>
      <c r="Q538" s="5">
        <v>29</v>
      </c>
      <c r="R538" s="37" t="s">
        <v>1537</v>
      </c>
    </row>
    <row r="539" spans="1:18" ht="17.25" x14ac:dyDescent="0.25">
      <c r="A539" s="3" t="s">
        <v>374</v>
      </c>
      <c r="B539" s="5">
        <v>28023137</v>
      </c>
      <c r="C539" s="3" t="s">
        <v>407</v>
      </c>
      <c r="D539" s="18" t="s">
        <v>102</v>
      </c>
      <c r="E539" s="55">
        <v>4.9090910000000001</v>
      </c>
      <c r="F539" s="55" t="s">
        <v>408</v>
      </c>
      <c r="G539" s="55">
        <v>4.5267179999999998</v>
      </c>
      <c r="H539" s="57"/>
      <c r="I539" s="57"/>
      <c r="J539" s="57">
        <v>0.89300000000000002</v>
      </c>
      <c r="K539" s="57">
        <v>0.84799999999999998</v>
      </c>
      <c r="L539" s="57">
        <v>0.98599999999999999</v>
      </c>
      <c r="M539" s="6">
        <f t="shared" si="41"/>
        <v>4.7179044999999995</v>
      </c>
      <c r="N539" s="1">
        <f>COUNT(H539:L539)/SUM(1/J539,1/K539,1/L539)</f>
        <v>0.90545129815796166</v>
      </c>
      <c r="O539" s="68">
        <f t="shared" si="42"/>
        <v>4.2718327541102887</v>
      </c>
      <c r="P539" s="5" t="s">
        <v>1347</v>
      </c>
      <c r="Q539" s="5">
        <v>50</v>
      </c>
      <c r="R539" s="37" t="s">
        <v>1643</v>
      </c>
    </row>
    <row r="540" spans="1:18" ht="17.25" x14ac:dyDescent="0.25">
      <c r="A540" s="3" t="s">
        <v>685</v>
      </c>
      <c r="B540" s="5">
        <v>28008197</v>
      </c>
      <c r="C540" s="3" t="s">
        <v>770</v>
      </c>
      <c r="D540" s="18" t="s">
        <v>577</v>
      </c>
      <c r="E540" s="55">
        <v>4.3600000000000003</v>
      </c>
      <c r="F540" s="55" t="s">
        <v>771</v>
      </c>
      <c r="G540" s="55">
        <v>4.1793889999999996</v>
      </c>
      <c r="H540" s="57">
        <v>1</v>
      </c>
      <c r="I540" s="57">
        <v>1</v>
      </c>
      <c r="J540" s="57">
        <v>1</v>
      </c>
      <c r="K540" s="57">
        <v>1</v>
      </c>
      <c r="L540" s="57">
        <v>1</v>
      </c>
      <c r="M540" s="6">
        <f t="shared" si="41"/>
        <v>4.2696944999999999</v>
      </c>
      <c r="N540" s="1">
        <f t="shared" ref="N540:N551" si="43">COUNT(H540:L540)/SUM(1/H540,1/I540,1/J540,1/K540,1/L540)</f>
        <v>1</v>
      </c>
      <c r="O540" s="68">
        <f t="shared" si="42"/>
        <v>4.2696944999999999</v>
      </c>
      <c r="P540" s="5" t="s">
        <v>1365</v>
      </c>
      <c r="Q540" s="5">
        <v>11</v>
      </c>
      <c r="R540" s="37" t="s">
        <v>1329</v>
      </c>
    </row>
    <row r="541" spans="1:18" ht="17.25" x14ac:dyDescent="0.25">
      <c r="A541" s="3" t="s">
        <v>903</v>
      </c>
      <c r="B541" s="5">
        <v>28005317</v>
      </c>
      <c r="C541" s="3" t="s">
        <v>914</v>
      </c>
      <c r="D541" s="18" t="s">
        <v>363</v>
      </c>
      <c r="E541" s="55">
        <v>4.5272730000000001</v>
      </c>
      <c r="F541" s="55" t="s">
        <v>915</v>
      </c>
      <c r="G541" s="55">
        <v>4.01145</v>
      </c>
      <c r="H541" s="57">
        <v>1</v>
      </c>
      <c r="I541" s="57">
        <v>1</v>
      </c>
      <c r="J541" s="57">
        <v>1</v>
      </c>
      <c r="K541" s="57">
        <v>1</v>
      </c>
      <c r="L541" s="57">
        <v>1</v>
      </c>
      <c r="M541" s="6">
        <f t="shared" si="41"/>
        <v>4.2693615000000005</v>
      </c>
      <c r="N541" s="1">
        <f t="shared" si="43"/>
        <v>1</v>
      </c>
      <c r="O541" s="68">
        <f t="shared" si="42"/>
        <v>4.2693615000000005</v>
      </c>
      <c r="P541" s="5" t="s">
        <v>1468</v>
      </c>
      <c r="Q541" s="5">
        <v>7</v>
      </c>
      <c r="R541" s="37" t="s">
        <v>1547</v>
      </c>
    </row>
    <row r="542" spans="1:18" ht="17.25" x14ac:dyDescent="0.25">
      <c r="A542" s="3" t="s">
        <v>958</v>
      </c>
      <c r="B542" s="5">
        <v>28013301</v>
      </c>
      <c r="C542" s="3" t="s">
        <v>959</v>
      </c>
      <c r="D542" s="18" t="s">
        <v>363</v>
      </c>
      <c r="E542" s="55">
        <v>4.5272730000000001</v>
      </c>
      <c r="F542" s="55" t="s">
        <v>432</v>
      </c>
      <c r="G542" s="55">
        <v>4</v>
      </c>
      <c r="H542" s="14">
        <v>1</v>
      </c>
      <c r="I542" s="14">
        <v>1</v>
      </c>
      <c r="J542" s="14">
        <v>1</v>
      </c>
      <c r="K542" s="14">
        <v>1</v>
      </c>
      <c r="L542" s="14">
        <v>1</v>
      </c>
      <c r="M542" s="6">
        <f t="shared" si="41"/>
        <v>4.2636365000000005</v>
      </c>
      <c r="N542" s="1">
        <f t="shared" si="43"/>
        <v>1</v>
      </c>
      <c r="O542" s="68">
        <f t="shared" si="42"/>
        <v>4.2636365000000005</v>
      </c>
      <c r="P542" s="5" t="s">
        <v>1318</v>
      </c>
      <c r="Q542" s="5">
        <v>8</v>
      </c>
      <c r="R542" s="37" t="s">
        <v>1349</v>
      </c>
    </row>
    <row r="543" spans="1:18" ht="17.25" x14ac:dyDescent="0.25">
      <c r="A543" s="3" t="s">
        <v>438</v>
      </c>
      <c r="B543" s="5">
        <v>28026039</v>
      </c>
      <c r="C543" s="3" t="s">
        <v>442</v>
      </c>
      <c r="D543" s="18" t="s">
        <v>443</v>
      </c>
      <c r="E543" s="55">
        <v>4.32</v>
      </c>
      <c r="F543" s="55" t="s">
        <v>214</v>
      </c>
      <c r="G543" s="55">
        <v>4.2748090000000003</v>
      </c>
      <c r="H543" s="57">
        <v>1</v>
      </c>
      <c r="I543" s="57">
        <v>1</v>
      </c>
      <c r="J543" s="57">
        <v>0.95699999999999996</v>
      </c>
      <c r="K543" s="57">
        <v>1</v>
      </c>
      <c r="L543" s="57">
        <v>1</v>
      </c>
      <c r="M543" s="6">
        <f t="shared" si="41"/>
        <v>4.2974045000000007</v>
      </c>
      <c r="N543" s="1">
        <f t="shared" si="43"/>
        <v>0.99109362054681016</v>
      </c>
      <c r="O543" s="68">
        <f t="shared" si="42"/>
        <v>4.2591301848591554</v>
      </c>
      <c r="P543" s="5" t="s">
        <v>1510</v>
      </c>
      <c r="Q543" s="5">
        <v>16</v>
      </c>
      <c r="R543" s="37" t="s">
        <v>1304</v>
      </c>
    </row>
    <row r="544" spans="1:18" ht="17.25" x14ac:dyDescent="0.25">
      <c r="A544" s="3" t="s">
        <v>235</v>
      </c>
      <c r="B544" s="5">
        <v>28025288</v>
      </c>
      <c r="C544" s="3" t="s">
        <v>360</v>
      </c>
      <c r="D544" s="18" t="s">
        <v>263</v>
      </c>
      <c r="E544" s="55">
        <v>4.5563640000000003</v>
      </c>
      <c r="F544" s="55" t="s">
        <v>361</v>
      </c>
      <c r="G544" s="55">
        <v>3.9618319999999998</v>
      </c>
      <c r="H544" s="57">
        <v>1</v>
      </c>
      <c r="I544" s="57">
        <v>1</v>
      </c>
      <c r="J544" s="57">
        <v>1</v>
      </c>
      <c r="K544" s="57">
        <v>1</v>
      </c>
      <c r="L544" s="57">
        <v>1</v>
      </c>
      <c r="M544" s="6">
        <f t="shared" si="41"/>
        <v>4.2590979999999998</v>
      </c>
      <c r="N544" s="1">
        <f t="shared" si="43"/>
        <v>1</v>
      </c>
      <c r="O544" s="68">
        <f t="shared" si="42"/>
        <v>4.2590979999999998</v>
      </c>
      <c r="P544" s="5" t="s">
        <v>1446</v>
      </c>
      <c r="Q544" s="5">
        <v>15</v>
      </c>
      <c r="R544" s="37" t="s">
        <v>1447</v>
      </c>
    </row>
    <row r="545" spans="1:18" ht="17.25" x14ac:dyDescent="0.25">
      <c r="A545" s="3" t="s">
        <v>508</v>
      </c>
      <c r="B545" s="5">
        <v>28012496</v>
      </c>
      <c r="C545" s="3" t="s">
        <v>607</v>
      </c>
      <c r="D545" s="18" t="s">
        <v>411</v>
      </c>
      <c r="E545" s="55">
        <v>4.6945449999999997</v>
      </c>
      <c r="F545" s="55" t="s">
        <v>608</v>
      </c>
      <c r="G545" s="55">
        <v>3.9770989999999999</v>
      </c>
      <c r="H545" s="58">
        <v>1</v>
      </c>
      <c r="I545" s="58">
        <v>1</v>
      </c>
      <c r="J545" s="58">
        <v>1</v>
      </c>
      <c r="K545" s="58">
        <v>0.91700000000000004</v>
      </c>
      <c r="L545" s="58">
        <v>1</v>
      </c>
      <c r="M545" s="6">
        <f t="shared" si="41"/>
        <v>4.3358220000000003</v>
      </c>
      <c r="N545" s="1">
        <f t="shared" si="43"/>
        <v>0.98221936589545844</v>
      </c>
      <c r="O545" s="68">
        <f t="shared" si="42"/>
        <v>4.2587283354755785</v>
      </c>
      <c r="P545" s="5" t="s">
        <v>1468</v>
      </c>
      <c r="Q545" s="5">
        <v>10</v>
      </c>
      <c r="R545" s="37" t="s">
        <v>1387</v>
      </c>
    </row>
    <row r="546" spans="1:18" ht="17.25" x14ac:dyDescent="0.25">
      <c r="A546" s="3" t="s">
        <v>1168</v>
      </c>
      <c r="B546" s="5">
        <v>28016629</v>
      </c>
      <c r="C546" s="3" t="s">
        <v>1169</v>
      </c>
      <c r="D546" s="18" t="s">
        <v>184</v>
      </c>
      <c r="E546" s="55">
        <v>4.6654549999999997</v>
      </c>
      <c r="F546" s="55" t="s">
        <v>229</v>
      </c>
      <c r="G546" s="55">
        <v>4.3816790000000001</v>
      </c>
      <c r="H546" s="58">
        <v>0.90700000000000003</v>
      </c>
      <c r="I546" s="58">
        <v>0.97299999999999998</v>
      </c>
      <c r="J546" s="58">
        <v>0.95599999999999996</v>
      </c>
      <c r="K546" s="58">
        <v>0.877</v>
      </c>
      <c r="L546" s="58">
        <v>1</v>
      </c>
      <c r="M546" s="6">
        <f t="shared" si="41"/>
        <v>4.5235669999999999</v>
      </c>
      <c r="N546" s="1">
        <f t="shared" si="43"/>
        <v>0.9404575589145926</v>
      </c>
      <c r="O546" s="68">
        <f t="shared" si="42"/>
        <v>4.2542227784066071</v>
      </c>
      <c r="P546" s="5" t="s">
        <v>1382</v>
      </c>
      <c r="Q546" s="5">
        <v>43</v>
      </c>
      <c r="R546" s="37" t="s">
        <v>1506</v>
      </c>
    </row>
    <row r="547" spans="1:18" ht="17.25" x14ac:dyDescent="0.25">
      <c r="A547" s="3" t="s">
        <v>1250</v>
      </c>
      <c r="B547" s="5">
        <v>28026640</v>
      </c>
      <c r="C547" s="3" t="s">
        <v>1255</v>
      </c>
      <c r="D547" s="18" t="s">
        <v>437</v>
      </c>
      <c r="E547" s="55">
        <v>4.6145449999999997</v>
      </c>
      <c r="F547" s="55" t="s">
        <v>258</v>
      </c>
      <c r="G547" s="55">
        <v>4.3511449999999998</v>
      </c>
      <c r="H547" s="57">
        <v>1</v>
      </c>
      <c r="I547" s="57">
        <v>1</v>
      </c>
      <c r="J547" s="57">
        <v>0.89400000000000002</v>
      </c>
      <c r="K547" s="57">
        <v>0.97699999999999998</v>
      </c>
      <c r="L547" s="57">
        <v>0.88400000000000001</v>
      </c>
      <c r="M547" s="6">
        <f t="shared" si="41"/>
        <v>4.4828449999999993</v>
      </c>
      <c r="N547" s="1">
        <f t="shared" si="43"/>
        <v>0.94816722399421005</v>
      </c>
      <c r="O547" s="68">
        <f t="shared" si="42"/>
        <v>4.2504866992463235</v>
      </c>
      <c r="P547" s="5" t="s">
        <v>1540</v>
      </c>
      <c r="Q547" s="5">
        <v>36</v>
      </c>
      <c r="R547" s="37" t="s">
        <v>1541</v>
      </c>
    </row>
    <row r="548" spans="1:18" ht="17.25" x14ac:dyDescent="0.25">
      <c r="A548" s="4" t="s">
        <v>80</v>
      </c>
      <c r="B548" s="5">
        <v>28026551</v>
      </c>
      <c r="C548" s="3" t="s">
        <v>66</v>
      </c>
      <c r="D548" s="18" t="s">
        <v>145</v>
      </c>
      <c r="E548" s="55">
        <v>4.3527269999999998</v>
      </c>
      <c r="F548" s="55" t="s">
        <v>178</v>
      </c>
      <c r="G548" s="55">
        <v>4.1717560000000002</v>
      </c>
      <c r="H548" s="57">
        <v>1</v>
      </c>
      <c r="I548" s="57">
        <v>1</v>
      </c>
      <c r="J548" s="57">
        <v>1</v>
      </c>
      <c r="K548" s="57">
        <v>1</v>
      </c>
      <c r="L548" s="57">
        <v>0.98299999999999998</v>
      </c>
      <c r="M548" s="6">
        <f t="shared" si="41"/>
        <v>4.2622415</v>
      </c>
      <c r="N548" s="1">
        <f t="shared" si="43"/>
        <v>0.99655312246553118</v>
      </c>
      <c r="O548" s="68">
        <f t="shared" si="42"/>
        <v>4.2475500755271689</v>
      </c>
      <c r="P548" s="5" t="s">
        <v>1391</v>
      </c>
      <c r="Q548" s="5">
        <v>41</v>
      </c>
      <c r="R548" s="37" t="s">
        <v>1392</v>
      </c>
    </row>
    <row r="549" spans="1:18" ht="17.25" x14ac:dyDescent="0.25">
      <c r="A549" s="3" t="s">
        <v>1168</v>
      </c>
      <c r="B549" s="5">
        <v>28016688</v>
      </c>
      <c r="C549" s="3" t="s">
        <v>1172</v>
      </c>
      <c r="D549" s="18" t="s">
        <v>276</v>
      </c>
      <c r="E549" s="55">
        <v>4.4690909999999997</v>
      </c>
      <c r="F549" s="55" t="s">
        <v>1003</v>
      </c>
      <c r="G549" s="55">
        <v>4.0839689999999997</v>
      </c>
      <c r="H549" s="58">
        <v>1</v>
      </c>
      <c r="I549" s="58">
        <v>1</v>
      </c>
      <c r="J549" s="58">
        <v>1</v>
      </c>
      <c r="K549" s="58">
        <v>1</v>
      </c>
      <c r="L549" s="58">
        <v>0.96399999999999997</v>
      </c>
      <c r="M549" s="6">
        <f t="shared" si="41"/>
        <v>4.2765299999999993</v>
      </c>
      <c r="N549" s="1">
        <f t="shared" si="43"/>
        <v>0.9925864909390445</v>
      </c>
      <c r="O549" s="68">
        <f t="shared" si="42"/>
        <v>4.2448259060955511</v>
      </c>
      <c r="P549" s="5" t="s">
        <v>1540</v>
      </c>
      <c r="Q549" s="5">
        <v>45</v>
      </c>
      <c r="R549" s="37" t="s">
        <v>1651</v>
      </c>
    </row>
    <row r="550" spans="1:18" ht="17.25" x14ac:dyDescent="0.25">
      <c r="A550" s="3" t="s">
        <v>667</v>
      </c>
      <c r="B550" s="5">
        <v>28028589</v>
      </c>
      <c r="C550" s="3" t="s">
        <v>696</v>
      </c>
      <c r="D550" s="18" t="s">
        <v>206</v>
      </c>
      <c r="E550" s="55">
        <v>4.6981820000000001</v>
      </c>
      <c r="F550" s="55" t="s">
        <v>697</v>
      </c>
      <c r="G550" s="55">
        <v>4.068702</v>
      </c>
      <c r="H550" s="57">
        <v>1</v>
      </c>
      <c r="I550" s="57">
        <v>1</v>
      </c>
      <c r="J550" s="57">
        <v>0.92300000000000004</v>
      </c>
      <c r="K550" s="57">
        <v>1</v>
      </c>
      <c r="L550" s="57">
        <v>0.92600000000000005</v>
      </c>
      <c r="M550" s="6">
        <f t="shared" si="41"/>
        <v>4.3834420000000005</v>
      </c>
      <c r="N550" s="1">
        <f t="shared" si="43"/>
        <v>0.96836595821435034</v>
      </c>
      <c r="O550" s="68">
        <f t="shared" si="42"/>
        <v>4.2447760126070291</v>
      </c>
      <c r="P550" s="5" t="s">
        <v>1326</v>
      </c>
      <c r="Q550" s="5">
        <v>24</v>
      </c>
      <c r="R550" s="37" t="s">
        <v>1467</v>
      </c>
    </row>
    <row r="551" spans="1:18" ht="17.25" x14ac:dyDescent="0.25">
      <c r="A551" s="3" t="s">
        <v>1246</v>
      </c>
      <c r="B551" s="5">
        <v>28031261</v>
      </c>
      <c r="C551" s="3" t="s">
        <v>1288</v>
      </c>
      <c r="D551" s="18" t="s">
        <v>189</v>
      </c>
      <c r="E551" s="55">
        <v>4.5418180000000001</v>
      </c>
      <c r="F551" s="55" t="s">
        <v>839</v>
      </c>
      <c r="G551" s="55">
        <v>3.9465650000000001</v>
      </c>
      <c r="H551" s="57">
        <v>1</v>
      </c>
      <c r="I551" s="57">
        <v>1</v>
      </c>
      <c r="J551" s="57">
        <v>1</v>
      </c>
      <c r="K551" s="57">
        <v>1</v>
      </c>
      <c r="L551" s="57">
        <v>1</v>
      </c>
      <c r="M551" s="6">
        <f t="shared" si="41"/>
        <v>4.2441915000000003</v>
      </c>
      <c r="N551" s="1">
        <f t="shared" si="43"/>
        <v>1</v>
      </c>
      <c r="O551" s="68">
        <f t="shared" si="42"/>
        <v>4.2441915000000003</v>
      </c>
      <c r="P551" s="5" t="s">
        <v>1305</v>
      </c>
      <c r="Q551" s="5">
        <v>31</v>
      </c>
      <c r="R551" s="37" t="s">
        <v>1306</v>
      </c>
    </row>
    <row r="552" spans="1:18" ht="17.25" x14ac:dyDescent="0.25">
      <c r="A552" s="3" t="s">
        <v>826</v>
      </c>
      <c r="B552" s="5">
        <v>28016173</v>
      </c>
      <c r="C552" s="3" t="s">
        <v>850</v>
      </c>
      <c r="D552" s="18" t="s">
        <v>851</v>
      </c>
      <c r="E552" s="55">
        <v>4.5127269999999999</v>
      </c>
      <c r="F552" s="55" t="s">
        <v>852</v>
      </c>
      <c r="G552" s="55">
        <v>4.2404580000000003</v>
      </c>
      <c r="H552" s="57"/>
      <c r="I552" s="57">
        <v>0.95</v>
      </c>
      <c r="J552" s="57">
        <v>0.97799999999999998</v>
      </c>
      <c r="K552" s="57">
        <v>0.98299999999999998</v>
      </c>
      <c r="L552" s="57">
        <v>0.96599999999999997</v>
      </c>
      <c r="M552" s="6">
        <f t="shared" si="41"/>
        <v>4.3765925000000001</v>
      </c>
      <c r="N552" s="1">
        <f>COUNT(H552:L552)/SUM(1/I552,1/J552,1/K552,1/L552)</f>
        <v>0.9690821248397482</v>
      </c>
      <c r="O552" s="68">
        <f t="shared" si="42"/>
        <v>4.2412775594577061</v>
      </c>
      <c r="P552" s="5" t="s">
        <v>1333</v>
      </c>
      <c r="Q552" s="5">
        <v>39</v>
      </c>
      <c r="R552" s="37" t="s">
        <v>1330</v>
      </c>
    </row>
    <row r="553" spans="1:18" ht="17.25" x14ac:dyDescent="0.25">
      <c r="A553" s="3" t="s">
        <v>907</v>
      </c>
      <c r="B553" s="5">
        <v>28005996</v>
      </c>
      <c r="C553" s="3" t="s">
        <v>937</v>
      </c>
      <c r="D553" s="18" t="s">
        <v>656</v>
      </c>
      <c r="E553" s="55">
        <v>4.421818</v>
      </c>
      <c r="F553" s="55" t="s">
        <v>938</v>
      </c>
      <c r="G553" s="55">
        <v>4.0458020000000001</v>
      </c>
      <c r="H553" s="57">
        <v>1</v>
      </c>
      <c r="I553" s="57">
        <v>1</v>
      </c>
      <c r="J553" s="57">
        <v>1</v>
      </c>
      <c r="K553" s="57">
        <v>1</v>
      </c>
      <c r="L553" s="57">
        <v>1</v>
      </c>
      <c r="M553" s="6">
        <f t="shared" si="41"/>
        <v>4.2338100000000001</v>
      </c>
      <c r="N553" s="1">
        <f t="shared" ref="N553:N559" si="44">COUNT(H553:L553)/SUM(1/H553,1/I553,1/J553,1/K553,1/L553)</f>
        <v>1</v>
      </c>
      <c r="O553" s="68">
        <f t="shared" si="42"/>
        <v>4.2338100000000001</v>
      </c>
      <c r="P553" s="5" t="s">
        <v>1342</v>
      </c>
      <c r="Q553" s="5">
        <v>45</v>
      </c>
      <c r="R553" s="37" t="s">
        <v>1460</v>
      </c>
    </row>
    <row r="554" spans="1:18" ht="17.25" x14ac:dyDescent="0.25">
      <c r="A554" s="3" t="s">
        <v>707</v>
      </c>
      <c r="B554" s="5">
        <v>28003560</v>
      </c>
      <c r="C554" s="3" t="s">
        <v>708</v>
      </c>
      <c r="D554" s="18" t="s">
        <v>103</v>
      </c>
      <c r="E554" s="55">
        <v>5.4763640000000002</v>
      </c>
      <c r="F554" s="55" t="s">
        <v>90</v>
      </c>
      <c r="G554" s="55">
        <v>4.8702290000000001</v>
      </c>
      <c r="H554" s="57">
        <v>1</v>
      </c>
      <c r="I554" s="57">
        <v>1</v>
      </c>
      <c r="J554" s="57">
        <v>0.73899999999999999</v>
      </c>
      <c r="K554" s="57">
        <v>0.61399999999999999</v>
      </c>
      <c r="L554" s="57">
        <v>0.88500000000000001</v>
      </c>
      <c r="M554" s="6">
        <f t="shared" si="41"/>
        <v>5.1732965000000002</v>
      </c>
      <c r="N554" s="1">
        <f t="shared" si="44"/>
        <v>0.81809120732373064</v>
      </c>
      <c r="O554" s="68">
        <f t="shared" si="42"/>
        <v>4.23222837952863</v>
      </c>
      <c r="P554" s="5" t="s">
        <v>1328</v>
      </c>
      <c r="Q554" s="5">
        <v>22</v>
      </c>
      <c r="R554" s="37" t="s">
        <v>1329</v>
      </c>
    </row>
    <row r="555" spans="1:18" ht="17.25" x14ac:dyDescent="0.25">
      <c r="A555" s="3" t="s">
        <v>883</v>
      </c>
      <c r="B555" s="5">
        <v>28016033</v>
      </c>
      <c r="C555" s="3" t="s">
        <v>884</v>
      </c>
      <c r="D555" s="18" t="s">
        <v>885</v>
      </c>
      <c r="E555" s="55">
        <v>4.8109089999999997</v>
      </c>
      <c r="F555" s="55" t="s">
        <v>783</v>
      </c>
      <c r="G555" s="55">
        <v>4.2480919999999998</v>
      </c>
      <c r="H555" s="57">
        <v>0.97899999999999998</v>
      </c>
      <c r="I555" s="57">
        <v>0.95599999999999996</v>
      </c>
      <c r="J555" s="57">
        <v>0.89100000000000001</v>
      </c>
      <c r="K555" s="57">
        <v>0.89</v>
      </c>
      <c r="L555" s="57">
        <v>0.96299999999999997</v>
      </c>
      <c r="M555" s="6">
        <f t="shared" si="41"/>
        <v>4.5295004999999993</v>
      </c>
      <c r="N555" s="1">
        <f t="shared" si="44"/>
        <v>0.93426037192311329</v>
      </c>
      <c r="O555" s="68">
        <f t="shared" si="42"/>
        <v>4.2317328217559265</v>
      </c>
      <c r="P555" s="5" t="s">
        <v>1342</v>
      </c>
      <c r="Q555" s="5">
        <v>39</v>
      </c>
      <c r="R555" s="37" t="s">
        <v>1488</v>
      </c>
    </row>
    <row r="556" spans="1:18" ht="17.25" x14ac:dyDescent="0.25">
      <c r="A556" s="3" t="s">
        <v>826</v>
      </c>
      <c r="B556" s="5">
        <v>28071425</v>
      </c>
      <c r="C556" s="3" t="s">
        <v>855</v>
      </c>
      <c r="D556" s="18" t="s">
        <v>856</v>
      </c>
      <c r="E556" s="55">
        <v>5.3272729999999999</v>
      </c>
      <c r="F556" s="55" t="s">
        <v>110</v>
      </c>
      <c r="G556" s="55">
        <v>5.1259540000000001</v>
      </c>
      <c r="H556" s="57">
        <v>0.98399999999999999</v>
      </c>
      <c r="I556" s="57">
        <v>1</v>
      </c>
      <c r="J556" s="57">
        <v>0.75700000000000001</v>
      </c>
      <c r="K556" s="57">
        <v>0.56499999999999995</v>
      </c>
      <c r="L556" s="57">
        <v>0.93500000000000005</v>
      </c>
      <c r="M556" s="6">
        <f t="shared" si="41"/>
        <v>5.2266135</v>
      </c>
      <c r="N556" s="1">
        <f t="shared" si="44"/>
        <v>0.80949448352409792</v>
      </c>
      <c r="O556" s="68">
        <f t="shared" si="42"/>
        <v>4.2309147957625779</v>
      </c>
      <c r="P556" s="5" t="s">
        <v>1363</v>
      </c>
      <c r="Q556" s="5">
        <v>20</v>
      </c>
      <c r="R556" s="37" t="s">
        <v>1503</v>
      </c>
    </row>
    <row r="557" spans="1:18" ht="17.25" x14ac:dyDescent="0.25">
      <c r="A557" s="3" t="s">
        <v>222</v>
      </c>
      <c r="B557" s="5">
        <v>28022173</v>
      </c>
      <c r="C557" s="3" t="s">
        <v>262</v>
      </c>
      <c r="D557" s="18" t="s">
        <v>263</v>
      </c>
      <c r="E557" s="55">
        <v>4.5563640000000003</v>
      </c>
      <c r="F557" s="55" t="s">
        <v>264</v>
      </c>
      <c r="G557" s="55">
        <v>3.900763</v>
      </c>
      <c r="H557" s="57">
        <v>1</v>
      </c>
      <c r="I557" s="57">
        <v>1</v>
      </c>
      <c r="J557" s="57">
        <v>1</v>
      </c>
      <c r="K557" s="57">
        <v>1</v>
      </c>
      <c r="L557" s="57">
        <v>1</v>
      </c>
      <c r="M557" s="6">
        <f t="shared" si="41"/>
        <v>4.2285634999999999</v>
      </c>
      <c r="N557" s="1">
        <f t="shared" si="44"/>
        <v>1</v>
      </c>
      <c r="O557" s="68">
        <f t="shared" si="42"/>
        <v>4.2285634999999999</v>
      </c>
      <c r="P557" s="5" t="s">
        <v>1363</v>
      </c>
      <c r="Q557" s="5">
        <v>26</v>
      </c>
      <c r="R557" s="37" t="s">
        <v>1364</v>
      </c>
    </row>
    <row r="558" spans="1:18" ht="17.25" x14ac:dyDescent="0.25">
      <c r="A558" s="3" t="s">
        <v>222</v>
      </c>
      <c r="B558" s="5">
        <v>28022211</v>
      </c>
      <c r="C558" s="3" t="s">
        <v>268</v>
      </c>
      <c r="D558" s="18" t="s">
        <v>269</v>
      </c>
      <c r="E558" s="55">
        <v>4.7163639999999996</v>
      </c>
      <c r="F558" s="55" t="s">
        <v>270</v>
      </c>
      <c r="G558" s="55">
        <v>3.7366410000000001</v>
      </c>
      <c r="H558" s="57">
        <v>1</v>
      </c>
      <c r="I558" s="57">
        <v>1</v>
      </c>
      <c r="J558" s="57">
        <v>1</v>
      </c>
      <c r="K558" s="57">
        <v>1</v>
      </c>
      <c r="L558" s="57">
        <v>1</v>
      </c>
      <c r="M558" s="6">
        <f t="shared" si="41"/>
        <v>4.2265024999999996</v>
      </c>
      <c r="N558" s="1">
        <f t="shared" si="44"/>
        <v>1</v>
      </c>
      <c r="O558" s="68">
        <f t="shared" si="42"/>
        <v>4.2265024999999996</v>
      </c>
      <c r="P558" s="5" t="s">
        <v>1326</v>
      </c>
      <c r="Q558" s="5">
        <v>21</v>
      </c>
      <c r="R558" s="37" t="s">
        <v>1479</v>
      </c>
    </row>
    <row r="559" spans="1:18" ht="17.25" x14ac:dyDescent="0.25">
      <c r="A559" s="3" t="s">
        <v>510</v>
      </c>
      <c r="B559" s="5">
        <v>28009460</v>
      </c>
      <c r="C559" s="3" t="s">
        <v>624</v>
      </c>
      <c r="D559" s="18" t="s">
        <v>324</v>
      </c>
      <c r="E559" s="55">
        <v>4.4109090000000002</v>
      </c>
      <c r="F559" s="55" t="s">
        <v>548</v>
      </c>
      <c r="G559" s="55">
        <v>4.0419850000000004</v>
      </c>
      <c r="H559" s="58">
        <v>1</v>
      </c>
      <c r="I559" s="58">
        <v>1</v>
      </c>
      <c r="J559" s="58">
        <v>1</v>
      </c>
      <c r="K559" s="58">
        <v>1</v>
      </c>
      <c r="L559" s="58">
        <v>1</v>
      </c>
      <c r="M559" s="6">
        <f t="shared" si="41"/>
        <v>4.2264470000000003</v>
      </c>
      <c r="N559" s="1">
        <f t="shared" si="44"/>
        <v>1</v>
      </c>
      <c r="O559" s="68">
        <f t="shared" si="42"/>
        <v>4.2264470000000003</v>
      </c>
      <c r="P559" s="5" t="s">
        <v>1470</v>
      </c>
      <c r="Q559" s="5">
        <v>21</v>
      </c>
      <c r="R559" s="37" t="s">
        <v>1583</v>
      </c>
    </row>
    <row r="560" spans="1:18" ht="17.25" x14ac:dyDescent="0.25">
      <c r="A560" s="3" t="s">
        <v>235</v>
      </c>
      <c r="B560" s="5">
        <v>28025180</v>
      </c>
      <c r="C560" s="3" t="s">
        <v>236</v>
      </c>
      <c r="D560" s="18" t="s">
        <v>237</v>
      </c>
      <c r="E560" s="55">
        <v>4.5636359999999998</v>
      </c>
      <c r="F560" s="55" t="s">
        <v>238</v>
      </c>
      <c r="G560" s="55">
        <v>3.8778630000000001</v>
      </c>
      <c r="H560" s="57"/>
      <c r="I560" s="57"/>
      <c r="J560" s="57">
        <v>1</v>
      </c>
      <c r="K560" s="57">
        <v>1</v>
      </c>
      <c r="L560" s="57">
        <v>1</v>
      </c>
      <c r="M560" s="6">
        <f t="shared" si="41"/>
        <v>4.2207495000000002</v>
      </c>
      <c r="N560" s="1">
        <f>COUNT(H560:L560)/SUM(1/J560,1/K560,1/L560)</f>
        <v>1</v>
      </c>
      <c r="O560" s="68">
        <f t="shared" si="42"/>
        <v>4.2207495000000002</v>
      </c>
      <c r="P560" s="5" t="s">
        <v>1314</v>
      </c>
      <c r="Q560" s="5">
        <v>23</v>
      </c>
      <c r="R560" s="37" t="s">
        <v>1335</v>
      </c>
    </row>
    <row r="561" spans="1:18" ht="17.25" x14ac:dyDescent="0.25">
      <c r="A561" s="3" t="s">
        <v>678</v>
      </c>
      <c r="B561" s="5">
        <v>28030460</v>
      </c>
      <c r="C561" s="3" t="s">
        <v>755</v>
      </c>
      <c r="D561" s="18" t="s">
        <v>299</v>
      </c>
      <c r="E561" s="55">
        <v>4.24</v>
      </c>
      <c r="F561" s="55" t="s">
        <v>445</v>
      </c>
      <c r="G561" s="55">
        <v>4.1908399999999997</v>
      </c>
      <c r="H561" s="57">
        <v>1</v>
      </c>
      <c r="I561" s="57">
        <v>1</v>
      </c>
      <c r="J561" s="57">
        <v>1</v>
      </c>
      <c r="K561" s="57">
        <v>1</v>
      </c>
      <c r="L561" s="57">
        <v>1</v>
      </c>
      <c r="M561" s="6">
        <f t="shared" si="41"/>
        <v>4.2154199999999999</v>
      </c>
      <c r="N561" s="1">
        <f t="shared" ref="N561:N570" si="45">COUNT(H561:L561)/SUM(1/H561,1/I561,1/J561,1/K561,1/L561)</f>
        <v>1</v>
      </c>
      <c r="O561" s="68">
        <f t="shared" si="42"/>
        <v>4.2154199999999999</v>
      </c>
      <c r="P561" s="5" t="s">
        <v>1539</v>
      </c>
      <c r="Q561" s="5">
        <v>47</v>
      </c>
      <c r="R561" s="37" t="s">
        <v>1491</v>
      </c>
    </row>
    <row r="562" spans="1:18" ht="17.25" x14ac:dyDescent="0.25">
      <c r="A562" s="3" t="s">
        <v>903</v>
      </c>
      <c r="B562" s="5">
        <v>28005465</v>
      </c>
      <c r="C562" s="3" t="s">
        <v>921</v>
      </c>
      <c r="D562" s="18" t="s">
        <v>852</v>
      </c>
      <c r="E562" s="55">
        <v>4.4400000000000004</v>
      </c>
      <c r="F562" s="55" t="s">
        <v>608</v>
      </c>
      <c r="G562" s="55">
        <v>3.9770989999999999</v>
      </c>
      <c r="H562" s="57">
        <v>1</v>
      </c>
      <c r="I562" s="57">
        <v>1</v>
      </c>
      <c r="J562" s="57">
        <v>1</v>
      </c>
      <c r="K562" s="57">
        <v>1</v>
      </c>
      <c r="L562" s="57">
        <v>1</v>
      </c>
      <c r="M562" s="6">
        <f t="shared" si="41"/>
        <v>4.2085495000000002</v>
      </c>
      <c r="N562" s="1">
        <f t="shared" si="45"/>
        <v>1</v>
      </c>
      <c r="O562" s="68">
        <f t="shared" si="42"/>
        <v>4.2085495000000002</v>
      </c>
      <c r="P562" s="5" t="s">
        <v>1468</v>
      </c>
      <c r="Q562" s="5">
        <v>8</v>
      </c>
      <c r="R562" s="37" t="s">
        <v>1304</v>
      </c>
    </row>
    <row r="563" spans="1:18" ht="17.25" x14ac:dyDescent="0.25">
      <c r="A563" s="3" t="s">
        <v>1240</v>
      </c>
      <c r="B563" s="5">
        <v>28001494</v>
      </c>
      <c r="C563" s="3" t="s">
        <v>1267</v>
      </c>
      <c r="D563" s="18" t="s">
        <v>871</v>
      </c>
      <c r="E563" s="55">
        <v>4.6254549999999997</v>
      </c>
      <c r="F563" s="55" t="s">
        <v>166</v>
      </c>
      <c r="G563" s="55">
        <v>4.3358780000000001</v>
      </c>
      <c r="H563" s="57">
        <v>0.94399999999999995</v>
      </c>
      <c r="I563" s="57">
        <v>0.91800000000000004</v>
      </c>
      <c r="J563" s="57">
        <v>0.93600000000000005</v>
      </c>
      <c r="K563" s="57">
        <v>0.93100000000000005</v>
      </c>
      <c r="L563" s="57">
        <v>0.96599999999999997</v>
      </c>
      <c r="M563" s="6">
        <f t="shared" si="41"/>
        <v>4.4806664999999999</v>
      </c>
      <c r="N563" s="1">
        <f t="shared" si="45"/>
        <v>0.93873209800292279</v>
      </c>
      <c r="O563" s="68">
        <f t="shared" si="42"/>
        <v>4.2061454639964131</v>
      </c>
      <c r="P563" s="5" t="s">
        <v>1592</v>
      </c>
      <c r="Q563" s="5">
        <v>101</v>
      </c>
      <c r="R563" s="37" t="s">
        <v>1495</v>
      </c>
    </row>
    <row r="564" spans="1:18" ht="17.25" x14ac:dyDescent="0.25">
      <c r="A564" s="3" t="s">
        <v>965</v>
      </c>
      <c r="B564" s="5">
        <v>28013743</v>
      </c>
      <c r="C564" s="3" t="s">
        <v>1038</v>
      </c>
      <c r="D564" s="18" t="s">
        <v>175</v>
      </c>
      <c r="E564" s="55">
        <v>4.658182</v>
      </c>
      <c r="F564" s="55" t="s">
        <v>1039</v>
      </c>
      <c r="G564" s="55">
        <v>3.8625949999999998</v>
      </c>
      <c r="H564" s="57">
        <v>1</v>
      </c>
      <c r="I564" s="57">
        <v>1</v>
      </c>
      <c r="J564" s="57">
        <v>1</v>
      </c>
      <c r="K564" s="57">
        <v>1</v>
      </c>
      <c r="L564" s="57">
        <v>0.93799999999999994</v>
      </c>
      <c r="M564" s="6">
        <f t="shared" si="41"/>
        <v>4.2603884999999995</v>
      </c>
      <c r="N564" s="1">
        <f t="shared" si="45"/>
        <v>0.98695286195286203</v>
      </c>
      <c r="O564" s="68">
        <f t="shared" si="42"/>
        <v>4.20480262310606</v>
      </c>
      <c r="P564" s="5" t="s">
        <v>1399</v>
      </c>
      <c r="Q564" s="5">
        <v>16</v>
      </c>
      <c r="R564" s="37" t="s">
        <v>1411</v>
      </c>
    </row>
    <row r="565" spans="1:18" ht="17.25" x14ac:dyDescent="0.25">
      <c r="A565" s="3" t="s">
        <v>1106</v>
      </c>
      <c r="B565" s="5">
        <v>28016378</v>
      </c>
      <c r="C565" s="3" t="s">
        <v>1161</v>
      </c>
      <c r="D565" s="18" t="s">
        <v>214</v>
      </c>
      <c r="E565" s="55">
        <v>4.4727269999999999</v>
      </c>
      <c r="F565" s="55" t="s">
        <v>769</v>
      </c>
      <c r="G565" s="55">
        <v>3.9351150000000001</v>
      </c>
      <c r="H565" s="58">
        <v>1</v>
      </c>
      <c r="I565" s="58">
        <v>1</v>
      </c>
      <c r="J565" s="58">
        <v>1</v>
      </c>
      <c r="K565" s="58">
        <v>1</v>
      </c>
      <c r="L565" s="58">
        <v>1</v>
      </c>
      <c r="M565" s="6">
        <f t="shared" si="41"/>
        <v>4.2039210000000002</v>
      </c>
      <c r="N565" s="1">
        <f t="shared" si="45"/>
        <v>1</v>
      </c>
      <c r="O565" s="68">
        <f t="shared" si="42"/>
        <v>4.2039210000000002</v>
      </c>
      <c r="P565" s="5" t="s">
        <v>1461</v>
      </c>
      <c r="Q565" s="5">
        <v>21</v>
      </c>
      <c r="R565" s="37" t="s">
        <v>1615</v>
      </c>
    </row>
    <row r="566" spans="1:18" ht="17.25" x14ac:dyDescent="0.25">
      <c r="A566" s="3" t="s">
        <v>1060</v>
      </c>
      <c r="B566" s="5">
        <v>28000471</v>
      </c>
      <c r="C566" s="3" t="s">
        <v>1071</v>
      </c>
      <c r="D566" s="18" t="s">
        <v>852</v>
      </c>
      <c r="E566" s="55">
        <v>4.4400000000000004</v>
      </c>
      <c r="F566" s="55" t="s">
        <v>422</v>
      </c>
      <c r="G566" s="55">
        <v>3.965649</v>
      </c>
      <c r="H566" s="57">
        <v>1</v>
      </c>
      <c r="I566" s="57">
        <v>1</v>
      </c>
      <c r="J566" s="57">
        <v>1</v>
      </c>
      <c r="K566" s="57">
        <v>1</v>
      </c>
      <c r="L566" s="57">
        <v>1</v>
      </c>
      <c r="M566" s="6">
        <f t="shared" si="41"/>
        <v>4.2028245000000002</v>
      </c>
      <c r="N566" s="1">
        <f t="shared" si="45"/>
        <v>1</v>
      </c>
      <c r="O566" s="68">
        <f t="shared" si="42"/>
        <v>4.2028245000000002</v>
      </c>
      <c r="P566" s="5" t="s">
        <v>1318</v>
      </c>
      <c r="Q566" s="5">
        <v>8</v>
      </c>
      <c r="R566" s="37" t="s">
        <v>1349</v>
      </c>
    </row>
    <row r="567" spans="1:18" ht="17.25" x14ac:dyDescent="0.25">
      <c r="A567" s="3" t="s">
        <v>283</v>
      </c>
      <c r="B567" s="5">
        <v>28026357</v>
      </c>
      <c r="C567" s="3" t="s">
        <v>301</v>
      </c>
      <c r="D567" s="18" t="s">
        <v>215</v>
      </c>
      <c r="E567" s="55">
        <v>4.4981819999999999</v>
      </c>
      <c r="F567" s="55" t="s">
        <v>302</v>
      </c>
      <c r="G567" s="55">
        <v>4.0496179999999997</v>
      </c>
      <c r="H567" s="57">
        <v>1</v>
      </c>
      <c r="I567" s="57">
        <v>1</v>
      </c>
      <c r="J567" s="57">
        <v>0.95699999999999996</v>
      </c>
      <c r="K567" s="57">
        <v>1</v>
      </c>
      <c r="L567" s="57">
        <v>0.95699999999999996</v>
      </c>
      <c r="M567" s="6">
        <f t="shared" si="41"/>
        <v>4.2738999999999994</v>
      </c>
      <c r="N567" s="1">
        <f t="shared" si="45"/>
        <v>0.98234448778484895</v>
      </c>
      <c r="O567" s="68">
        <f t="shared" si="42"/>
        <v>4.1984421063436654</v>
      </c>
      <c r="P567" s="5" t="s">
        <v>1510</v>
      </c>
      <c r="Q567" s="5">
        <v>18</v>
      </c>
      <c r="R567" s="37" t="s">
        <v>1403</v>
      </c>
    </row>
    <row r="568" spans="1:18" ht="17.25" x14ac:dyDescent="0.25">
      <c r="A568" s="3" t="s">
        <v>438</v>
      </c>
      <c r="B568" s="5">
        <v>28025911</v>
      </c>
      <c r="C568" s="3" t="s">
        <v>439</v>
      </c>
      <c r="D568" s="18" t="s">
        <v>440</v>
      </c>
      <c r="E568" s="55">
        <v>4.3345450000000003</v>
      </c>
      <c r="F568" s="55" t="s">
        <v>441</v>
      </c>
      <c r="G568" s="55">
        <v>4.0534350000000003</v>
      </c>
      <c r="H568" s="57">
        <v>1</v>
      </c>
      <c r="I568" s="57">
        <v>1</v>
      </c>
      <c r="J568" s="57">
        <v>1</v>
      </c>
      <c r="K568" s="57">
        <v>1</v>
      </c>
      <c r="L568" s="57">
        <v>1</v>
      </c>
      <c r="M568" s="6">
        <f t="shared" si="41"/>
        <v>4.1939900000000003</v>
      </c>
      <c r="N568" s="1">
        <f t="shared" si="45"/>
        <v>1</v>
      </c>
      <c r="O568" s="68">
        <f t="shared" si="42"/>
        <v>4.1939900000000003</v>
      </c>
      <c r="P568" s="5" t="s">
        <v>1455</v>
      </c>
      <c r="Q568" s="5">
        <v>11</v>
      </c>
      <c r="R568" s="37" t="s">
        <v>1466</v>
      </c>
    </row>
    <row r="569" spans="1:18" ht="17.25" x14ac:dyDescent="0.25">
      <c r="A569" s="3" t="s">
        <v>669</v>
      </c>
      <c r="B569" s="5">
        <v>28030753</v>
      </c>
      <c r="C569" s="3" t="s">
        <v>672</v>
      </c>
      <c r="D569" s="18" t="s">
        <v>673</v>
      </c>
      <c r="E569" s="55">
        <v>4.4181819999999998</v>
      </c>
      <c r="F569" s="55" t="s">
        <v>424</v>
      </c>
      <c r="G569" s="55">
        <v>3.9694660000000002</v>
      </c>
      <c r="H569" s="57">
        <v>1</v>
      </c>
      <c r="I569" s="57">
        <v>1</v>
      </c>
      <c r="J569" s="57">
        <v>1</v>
      </c>
      <c r="K569" s="57">
        <v>1</v>
      </c>
      <c r="L569" s="57">
        <v>1</v>
      </c>
      <c r="M569" s="6">
        <f t="shared" si="41"/>
        <v>4.1938240000000002</v>
      </c>
      <c r="N569" s="1">
        <f t="shared" si="45"/>
        <v>1</v>
      </c>
      <c r="O569" s="68">
        <f t="shared" si="42"/>
        <v>4.1938240000000002</v>
      </c>
      <c r="P569" s="5" t="s">
        <v>1352</v>
      </c>
      <c r="Q569" s="5">
        <v>41</v>
      </c>
      <c r="R569" s="37" t="s">
        <v>1553</v>
      </c>
    </row>
    <row r="570" spans="1:18" ht="17.25" x14ac:dyDescent="0.25">
      <c r="A570" s="3" t="s">
        <v>1103</v>
      </c>
      <c r="B570" s="5">
        <v>28025687</v>
      </c>
      <c r="C570" s="3" t="s">
        <v>1157</v>
      </c>
      <c r="D570" s="18" t="s">
        <v>255</v>
      </c>
      <c r="E570" s="55">
        <v>4.2472729999999999</v>
      </c>
      <c r="F570" s="55" t="s">
        <v>700</v>
      </c>
      <c r="G570" s="55">
        <v>4.1335879999999996</v>
      </c>
      <c r="H570" s="58">
        <v>1</v>
      </c>
      <c r="I570" s="58">
        <v>1</v>
      </c>
      <c r="J570" s="58">
        <v>1</v>
      </c>
      <c r="K570" s="58">
        <v>1</v>
      </c>
      <c r="L570" s="58">
        <v>1</v>
      </c>
      <c r="M570" s="6">
        <f t="shared" si="41"/>
        <v>4.1904304999999997</v>
      </c>
      <c r="N570" s="1">
        <f t="shared" si="45"/>
        <v>1</v>
      </c>
      <c r="O570" s="68">
        <f t="shared" si="42"/>
        <v>4.1904304999999997</v>
      </c>
      <c r="P570" s="5" t="s">
        <v>1510</v>
      </c>
      <c r="Q570" s="5">
        <v>15</v>
      </c>
      <c r="R570" s="37" t="s">
        <v>1542</v>
      </c>
    </row>
    <row r="571" spans="1:18" ht="17.25" x14ac:dyDescent="0.25">
      <c r="A571" s="3" t="s">
        <v>1103</v>
      </c>
      <c r="B571" s="5">
        <v>28025458</v>
      </c>
      <c r="C571" s="3" t="s">
        <v>1138</v>
      </c>
      <c r="D571" s="18" t="s">
        <v>898</v>
      </c>
      <c r="E571" s="55">
        <v>4.592727</v>
      </c>
      <c r="F571" s="55" t="s">
        <v>1139</v>
      </c>
      <c r="G571" s="55">
        <v>3.78626</v>
      </c>
      <c r="H571" s="57"/>
      <c r="I571" s="57"/>
      <c r="J571" s="57"/>
      <c r="K571" s="57">
        <v>1</v>
      </c>
      <c r="L571" s="57">
        <v>1</v>
      </c>
      <c r="M571" s="6">
        <f t="shared" si="41"/>
        <v>4.1894935000000002</v>
      </c>
      <c r="N571" s="1">
        <f>COUNT(K571:L571)/SUM(1/K571,1/L571)</f>
        <v>1</v>
      </c>
      <c r="O571" s="68">
        <f t="shared" si="42"/>
        <v>4.1894935000000002</v>
      </c>
      <c r="P571" s="5" t="s">
        <v>1334</v>
      </c>
      <c r="Q571" s="5">
        <v>24</v>
      </c>
      <c r="R571" s="37" t="s">
        <v>1304</v>
      </c>
    </row>
    <row r="572" spans="1:18" ht="17.25" x14ac:dyDescent="0.25">
      <c r="A572" s="3" t="s">
        <v>469</v>
      </c>
      <c r="B572" s="5">
        <v>28033973</v>
      </c>
      <c r="C572" s="3" t="s">
        <v>486</v>
      </c>
      <c r="D572" s="18" t="s">
        <v>487</v>
      </c>
      <c r="E572" s="55">
        <v>4.4254550000000004</v>
      </c>
      <c r="F572" s="55" t="s">
        <v>488</v>
      </c>
      <c r="G572" s="55">
        <v>3.9503819999999998</v>
      </c>
      <c r="H572" s="57">
        <v>1</v>
      </c>
      <c r="I572" s="57">
        <v>1</v>
      </c>
      <c r="J572" s="57">
        <v>1</v>
      </c>
      <c r="K572" s="57">
        <v>1</v>
      </c>
      <c r="L572" s="57">
        <v>1</v>
      </c>
      <c r="M572" s="6">
        <f t="shared" si="41"/>
        <v>4.1879185000000003</v>
      </c>
      <c r="N572" s="1">
        <f>COUNT(H572:L572)/SUM(1/H572,1/I572,1/J572,1/K572,1/L572)</f>
        <v>1</v>
      </c>
      <c r="O572" s="68">
        <f t="shared" si="42"/>
        <v>4.1879185000000003</v>
      </c>
      <c r="P572" s="5" t="s">
        <v>1399</v>
      </c>
      <c r="Q572" s="5">
        <v>16</v>
      </c>
      <c r="R572" s="37" t="s">
        <v>1411</v>
      </c>
    </row>
    <row r="573" spans="1:18" ht="17.25" x14ac:dyDescent="0.25">
      <c r="A573" s="3" t="s">
        <v>817</v>
      </c>
      <c r="B573" s="5">
        <v>28014170</v>
      </c>
      <c r="C573" s="3" t="s">
        <v>819</v>
      </c>
      <c r="D573" s="18" t="s">
        <v>324</v>
      </c>
      <c r="E573" s="55">
        <v>4.4109090000000002</v>
      </c>
      <c r="F573" s="55" t="s">
        <v>820</v>
      </c>
      <c r="G573" s="55">
        <v>3.9541979999999999</v>
      </c>
      <c r="H573" s="57"/>
      <c r="I573" s="57">
        <v>1</v>
      </c>
      <c r="J573" s="57">
        <v>1</v>
      </c>
      <c r="K573" s="57">
        <v>1</v>
      </c>
      <c r="L573" s="57">
        <v>1</v>
      </c>
      <c r="M573" s="6">
        <f t="shared" si="41"/>
        <v>4.1825535</v>
      </c>
      <c r="N573" s="1">
        <f>COUNT(H573:L573)/SUM(1/I573,1/J573,1/K573,1/L573)</f>
        <v>1</v>
      </c>
      <c r="O573" s="68">
        <f t="shared" si="42"/>
        <v>4.1825535</v>
      </c>
      <c r="P573" s="5" t="s">
        <v>1314</v>
      </c>
      <c r="Q573" s="5">
        <v>29</v>
      </c>
      <c r="R573" s="37" t="s">
        <v>1315</v>
      </c>
    </row>
    <row r="574" spans="1:18" ht="17.25" x14ac:dyDescent="0.25">
      <c r="A574" s="3" t="s">
        <v>526</v>
      </c>
      <c r="B574" s="5">
        <v>28010140</v>
      </c>
      <c r="C574" s="3" t="s">
        <v>643</v>
      </c>
      <c r="D574" s="18" t="s">
        <v>459</v>
      </c>
      <c r="E574" s="55">
        <v>4.8181820000000002</v>
      </c>
      <c r="F574" s="55" t="s">
        <v>258</v>
      </c>
      <c r="G574" s="55">
        <v>4.3511449999999998</v>
      </c>
      <c r="H574" s="58">
        <v>1</v>
      </c>
      <c r="I574" s="58">
        <v>1</v>
      </c>
      <c r="J574" s="58">
        <v>1</v>
      </c>
      <c r="K574" s="58">
        <v>0.76600000000000001</v>
      </c>
      <c r="L574" s="58">
        <v>0.85</v>
      </c>
      <c r="M574" s="6">
        <f t="shared" si="41"/>
        <v>4.5846634999999996</v>
      </c>
      <c r="N574" s="1">
        <f t="shared" ref="N574:N589" si="46">COUNT(H574:L574)/SUM(1/H574,1/I574,1/J574,1/K574,1/L574)</f>
        <v>0.91208360182668868</v>
      </c>
      <c r="O574" s="68">
        <f t="shared" si="42"/>
        <v>4.1815963982433528</v>
      </c>
      <c r="P574" s="5" t="s">
        <v>1461</v>
      </c>
      <c r="Q574" s="5">
        <v>25</v>
      </c>
      <c r="R574" s="37" t="s">
        <v>1462</v>
      </c>
    </row>
    <row r="575" spans="1:18" ht="17.25" x14ac:dyDescent="0.25">
      <c r="A575" s="3" t="s">
        <v>1240</v>
      </c>
      <c r="B575" s="5">
        <v>28001389</v>
      </c>
      <c r="C575" s="3" t="s">
        <v>1263</v>
      </c>
      <c r="D575" s="18" t="s">
        <v>1264</v>
      </c>
      <c r="E575" s="55">
        <v>4.1527269999999996</v>
      </c>
      <c r="F575" s="55" t="s">
        <v>250</v>
      </c>
      <c r="G575" s="55">
        <v>4.2022899999999996</v>
      </c>
      <c r="H575" s="57">
        <v>1</v>
      </c>
      <c r="I575" s="57">
        <v>1</v>
      </c>
      <c r="J575" s="57">
        <v>1</v>
      </c>
      <c r="K575" s="57">
        <v>1</v>
      </c>
      <c r="L575" s="57">
        <v>1</v>
      </c>
      <c r="M575" s="6">
        <f t="shared" si="41"/>
        <v>4.1775085000000001</v>
      </c>
      <c r="N575" s="1">
        <f t="shared" si="46"/>
        <v>1</v>
      </c>
      <c r="O575" s="68">
        <f t="shared" si="42"/>
        <v>4.1775085000000001</v>
      </c>
      <c r="P575" s="5" t="s">
        <v>1365</v>
      </c>
      <c r="Q575" s="5">
        <v>14</v>
      </c>
      <c r="R575" s="37" t="s">
        <v>1323</v>
      </c>
    </row>
    <row r="576" spans="1:18" ht="17.25" x14ac:dyDescent="0.25">
      <c r="A576" s="3" t="s">
        <v>222</v>
      </c>
      <c r="B576" s="5">
        <v>28022092</v>
      </c>
      <c r="C576" s="3" t="s">
        <v>259</v>
      </c>
      <c r="D576" s="18" t="s">
        <v>260</v>
      </c>
      <c r="E576" s="55">
        <v>4.5018180000000001</v>
      </c>
      <c r="F576" s="55" t="s">
        <v>261</v>
      </c>
      <c r="G576" s="55">
        <v>3.8358780000000001</v>
      </c>
      <c r="H576" s="57">
        <v>1</v>
      </c>
      <c r="I576" s="57">
        <v>1</v>
      </c>
      <c r="J576" s="57">
        <v>1</v>
      </c>
      <c r="K576" s="57">
        <v>1</v>
      </c>
      <c r="L576" s="57">
        <v>1</v>
      </c>
      <c r="M576" s="6">
        <f t="shared" si="41"/>
        <v>4.1688480000000006</v>
      </c>
      <c r="N576" s="1">
        <f t="shared" si="46"/>
        <v>1</v>
      </c>
      <c r="O576" s="68">
        <f t="shared" si="42"/>
        <v>4.1688480000000006</v>
      </c>
      <c r="P576" s="5" t="s">
        <v>1455</v>
      </c>
      <c r="Q576" s="5">
        <v>7</v>
      </c>
      <c r="R576" s="37" t="s">
        <v>1456</v>
      </c>
    </row>
    <row r="577" spans="1:18" ht="17.25" x14ac:dyDescent="0.25">
      <c r="A577" s="3" t="s">
        <v>1124</v>
      </c>
      <c r="B577" s="5">
        <v>28021673</v>
      </c>
      <c r="C577" s="3" t="s">
        <v>1128</v>
      </c>
      <c r="D577" s="18" t="s">
        <v>317</v>
      </c>
      <c r="E577" s="55">
        <v>4.3781819999999998</v>
      </c>
      <c r="F577" s="55" t="s">
        <v>820</v>
      </c>
      <c r="G577" s="55">
        <v>3.9541979999999999</v>
      </c>
      <c r="H577" s="57">
        <v>1</v>
      </c>
      <c r="I577" s="57">
        <v>1</v>
      </c>
      <c r="J577" s="57">
        <v>1</v>
      </c>
      <c r="K577" s="57">
        <v>1</v>
      </c>
      <c r="L577" s="57">
        <v>1</v>
      </c>
      <c r="M577" s="6">
        <f t="shared" si="41"/>
        <v>4.1661900000000003</v>
      </c>
      <c r="N577" s="1">
        <f t="shared" si="46"/>
        <v>1</v>
      </c>
      <c r="O577" s="68">
        <f t="shared" si="42"/>
        <v>4.1661900000000003</v>
      </c>
      <c r="P577" s="5" t="s">
        <v>1363</v>
      </c>
      <c r="Q577" s="5">
        <v>30</v>
      </c>
      <c r="R577" s="37" t="s">
        <v>1450</v>
      </c>
    </row>
    <row r="578" spans="1:18" ht="17.25" x14ac:dyDescent="0.25">
      <c r="A578" s="3" t="s">
        <v>954</v>
      </c>
      <c r="B578" s="5">
        <v>28015398</v>
      </c>
      <c r="C578" s="3" t="s">
        <v>1001</v>
      </c>
      <c r="D578" s="18" t="s">
        <v>747</v>
      </c>
      <c r="E578" s="55">
        <v>4.8545449999999999</v>
      </c>
      <c r="F578" s="55" t="s">
        <v>706</v>
      </c>
      <c r="G578" s="55">
        <v>4.1984729999999999</v>
      </c>
      <c r="H578" s="57">
        <v>1</v>
      </c>
      <c r="I578" s="57">
        <v>1</v>
      </c>
      <c r="J578" s="57">
        <v>0.8</v>
      </c>
      <c r="K578" s="57">
        <v>0.88200000000000001</v>
      </c>
      <c r="L578" s="57">
        <v>0.95299999999999996</v>
      </c>
      <c r="M578" s="6">
        <f t="shared" si="41"/>
        <v>4.5265089999999999</v>
      </c>
      <c r="N578" s="1">
        <f t="shared" si="46"/>
        <v>0.92028410861977095</v>
      </c>
      <c r="O578" s="68">
        <f t="shared" si="42"/>
        <v>4.1656743002243708</v>
      </c>
      <c r="P578" s="5" t="s">
        <v>1432</v>
      </c>
      <c r="Q578" s="5">
        <v>60</v>
      </c>
      <c r="R578" s="37" t="s">
        <v>1460</v>
      </c>
    </row>
    <row r="579" spans="1:18" ht="17.25" x14ac:dyDescent="0.25">
      <c r="A579" s="3" t="s">
        <v>962</v>
      </c>
      <c r="B579" s="5">
        <v>28015878</v>
      </c>
      <c r="C579" s="3" t="s">
        <v>1032</v>
      </c>
      <c r="D579" s="18" t="s">
        <v>1033</v>
      </c>
      <c r="E579" s="55">
        <v>4.3272729999999999</v>
      </c>
      <c r="F579" s="55" t="s">
        <v>286</v>
      </c>
      <c r="G579" s="55">
        <v>4.0038169999999997</v>
      </c>
      <c r="H579" s="57">
        <v>1</v>
      </c>
      <c r="I579" s="57">
        <v>1</v>
      </c>
      <c r="J579" s="57">
        <v>1</v>
      </c>
      <c r="K579" s="57">
        <v>1</v>
      </c>
      <c r="L579" s="57">
        <v>1</v>
      </c>
      <c r="M579" s="6">
        <f t="shared" si="41"/>
        <v>4.1655449999999998</v>
      </c>
      <c r="N579" s="1">
        <f t="shared" si="46"/>
        <v>1</v>
      </c>
      <c r="O579" s="68">
        <f t="shared" si="42"/>
        <v>4.1655449999999998</v>
      </c>
      <c r="P579" s="5" t="s">
        <v>1446</v>
      </c>
      <c r="Q579" s="5">
        <v>16</v>
      </c>
      <c r="R579" s="37" t="s">
        <v>1300</v>
      </c>
    </row>
    <row r="580" spans="1:18" ht="17.25" x14ac:dyDescent="0.25">
      <c r="A580" s="3" t="s">
        <v>235</v>
      </c>
      <c r="B580" s="5">
        <v>28025172</v>
      </c>
      <c r="C580" s="3" t="s">
        <v>345</v>
      </c>
      <c r="D580" s="18" t="s">
        <v>346</v>
      </c>
      <c r="E580" s="55">
        <v>4.4327269999999999</v>
      </c>
      <c r="F580" s="55" t="s">
        <v>347</v>
      </c>
      <c r="G580" s="55">
        <v>3.8931300000000002</v>
      </c>
      <c r="H580" s="57">
        <v>1</v>
      </c>
      <c r="I580" s="57">
        <v>1</v>
      </c>
      <c r="J580" s="57">
        <v>1</v>
      </c>
      <c r="K580" s="57">
        <v>1</v>
      </c>
      <c r="L580" s="57">
        <v>1</v>
      </c>
      <c r="M580" s="6">
        <f t="shared" si="41"/>
        <v>4.1629284999999996</v>
      </c>
      <c r="N580" s="1">
        <f t="shared" si="46"/>
        <v>1</v>
      </c>
      <c r="O580" s="68">
        <f t="shared" si="42"/>
        <v>4.1629284999999996</v>
      </c>
      <c r="P580" s="5" t="s">
        <v>1320</v>
      </c>
      <c r="Q580" s="5">
        <v>62</v>
      </c>
      <c r="R580" s="37" t="s">
        <v>1321</v>
      </c>
    </row>
    <row r="581" spans="1:18" ht="17.25" x14ac:dyDescent="0.25">
      <c r="A581" s="3" t="s">
        <v>954</v>
      </c>
      <c r="B581" s="5">
        <v>28015410</v>
      </c>
      <c r="C581" s="3" t="s">
        <v>1004</v>
      </c>
      <c r="D581" s="18" t="s">
        <v>258</v>
      </c>
      <c r="E581" s="55">
        <v>4.5454549999999996</v>
      </c>
      <c r="F581" s="55" t="s">
        <v>1005</v>
      </c>
      <c r="G581" s="55">
        <v>4.0877860000000004</v>
      </c>
      <c r="H581" s="57">
        <v>1</v>
      </c>
      <c r="I581" s="57">
        <v>1</v>
      </c>
      <c r="J581" s="57">
        <v>1</v>
      </c>
      <c r="K581" s="57">
        <v>0.95499999999999996</v>
      </c>
      <c r="L581" s="57">
        <v>0.875</v>
      </c>
      <c r="M581" s="6">
        <f t="shared" si="41"/>
        <v>4.3166205</v>
      </c>
      <c r="N581" s="1">
        <f t="shared" si="46"/>
        <v>0.96339530191670264</v>
      </c>
      <c r="O581" s="68">
        <f t="shared" si="42"/>
        <v>4.1586119098573278</v>
      </c>
      <c r="P581" s="5" t="s">
        <v>1399</v>
      </c>
      <c r="Q581" s="5">
        <v>12</v>
      </c>
      <c r="R581" s="37" t="s">
        <v>1384</v>
      </c>
    </row>
    <row r="582" spans="1:18" ht="17.25" x14ac:dyDescent="0.25">
      <c r="A582" s="3" t="s">
        <v>903</v>
      </c>
      <c r="B582" s="5">
        <v>28005490</v>
      </c>
      <c r="C582" s="3" t="s">
        <v>922</v>
      </c>
      <c r="D582" s="18" t="s">
        <v>199</v>
      </c>
      <c r="E582" s="55">
        <v>4.5490909999999998</v>
      </c>
      <c r="F582" s="55" t="s">
        <v>753</v>
      </c>
      <c r="G582" s="55">
        <v>4.244275</v>
      </c>
      <c r="H582" s="57">
        <v>1</v>
      </c>
      <c r="I582" s="57">
        <v>1</v>
      </c>
      <c r="J582" s="57">
        <v>0.95799999999999996</v>
      </c>
      <c r="K582" s="57">
        <v>0.90900000000000003</v>
      </c>
      <c r="L582" s="57">
        <v>0.86699999999999999</v>
      </c>
      <c r="M582" s="6">
        <f t="shared" si="41"/>
        <v>4.3966829999999995</v>
      </c>
      <c r="N582" s="1">
        <f t="shared" si="46"/>
        <v>0.94386746834720014</v>
      </c>
      <c r="O582" s="68">
        <f t="shared" si="42"/>
        <v>4.1498860523351722</v>
      </c>
      <c r="P582" s="5" t="s">
        <v>1316</v>
      </c>
      <c r="Q582" s="5">
        <v>17</v>
      </c>
      <c r="R582" s="37" t="s">
        <v>1472</v>
      </c>
    </row>
    <row r="583" spans="1:18" ht="17.25" x14ac:dyDescent="0.25">
      <c r="A583" s="3" t="s">
        <v>508</v>
      </c>
      <c r="B583" s="5">
        <v>28012453</v>
      </c>
      <c r="C583" s="3" t="s">
        <v>606</v>
      </c>
      <c r="D583" s="18" t="s">
        <v>300</v>
      </c>
      <c r="E583" s="55">
        <v>4.1418179999999998</v>
      </c>
      <c r="F583" s="55" t="s">
        <v>552</v>
      </c>
      <c r="G583" s="55">
        <v>4.1068699999999998</v>
      </c>
      <c r="H583" s="58">
        <v>1</v>
      </c>
      <c r="I583" s="58">
        <v>1</v>
      </c>
      <c r="J583" s="58">
        <v>1</v>
      </c>
      <c r="K583" s="58">
        <v>1</v>
      </c>
      <c r="L583" s="58">
        <v>1</v>
      </c>
      <c r="M583" s="6">
        <f t="shared" si="41"/>
        <v>4.1243439999999998</v>
      </c>
      <c r="N583" s="1">
        <f t="shared" si="46"/>
        <v>1</v>
      </c>
      <c r="O583" s="68">
        <f t="shared" si="42"/>
        <v>4.1243439999999998</v>
      </c>
      <c r="P583" s="5" t="s">
        <v>1350</v>
      </c>
      <c r="Q583" s="5">
        <v>15</v>
      </c>
      <c r="R583" s="37" t="s">
        <v>1566</v>
      </c>
    </row>
    <row r="584" spans="1:18" ht="17.25" x14ac:dyDescent="0.25">
      <c r="A584" s="3" t="s">
        <v>817</v>
      </c>
      <c r="B584" s="5">
        <v>28014227</v>
      </c>
      <c r="C584" s="3" t="s">
        <v>835</v>
      </c>
      <c r="D584" s="18" t="s">
        <v>214</v>
      </c>
      <c r="E584" s="55">
        <v>4.4727269999999999</v>
      </c>
      <c r="F584" s="55" t="s">
        <v>324</v>
      </c>
      <c r="G584" s="55">
        <v>4.209924</v>
      </c>
      <c r="H584" s="57">
        <v>1</v>
      </c>
      <c r="I584" s="57">
        <v>1</v>
      </c>
      <c r="J584" s="57">
        <v>1</v>
      </c>
      <c r="K584" s="57">
        <v>0.9</v>
      </c>
      <c r="L584" s="57">
        <v>0.86699999999999999</v>
      </c>
      <c r="M584" s="6">
        <f t="shared" si="41"/>
        <v>4.3413254999999999</v>
      </c>
      <c r="N584" s="1">
        <f t="shared" si="46"/>
        <v>0.94975534944862339</v>
      </c>
      <c r="O584" s="68">
        <f t="shared" si="42"/>
        <v>4.1231971173227198</v>
      </c>
      <c r="P584" s="5" t="s">
        <v>1446</v>
      </c>
      <c r="Q584" s="5">
        <v>15</v>
      </c>
      <c r="R584" s="37" t="s">
        <v>1447</v>
      </c>
    </row>
    <row r="585" spans="1:18" ht="17.25" x14ac:dyDescent="0.25">
      <c r="A585" s="3" t="s">
        <v>685</v>
      </c>
      <c r="B585" s="5">
        <v>28008170</v>
      </c>
      <c r="C585" s="3" t="s">
        <v>768</v>
      </c>
      <c r="D585" s="18" t="s">
        <v>250</v>
      </c>
      <c r="E585" s="55">
        <v>4.4036359999999997</v>
      </c>
      <c r="F585" s="55" t="s">
        <v>769</v>
      </c>
      <c r="G585" s="55">
        <v>3.9351150000000001</v>
      </c>
      <c r="H585" s="57">
        <v>1</v>
      </c>
      <c r="I585" s="57">
        <v>1</v>
      </c>
      <c r="J585" s="57">
        <v>1</v>
      </c>
      <c r="K585" s="57">
        <v>1</v>
      </c>
      <c r="L585" s="57">
        <v>0.94399999999999995</v>
      </c>
      <c r="M585" s="6">
        <f t="shared" ref="M585:M648" si="47">AVERAGE(E585,G585)</f>
        <v>4.1693755000000001</v>
      </c>
      <c r="N585" s="1">
        <f t="shared" si="46"/>
        <v>0.9882747068676716</v>
      </c>
      <c r="O585" s="68">
        <f t="shared" ref="O585:O648" si="48">M585*N585</f>
        <v>4.1204883500837521</v>
      </c>
      <c r="P585" s="5" t="s">
        <v>1316</v>
      </c>
      <c r="Q585" s="5">
        <v>13</v>
      </c>
      <c r="R585" s="37" t="s">
        <v>1545</v>
      </c>
    </row>
    <row r="586" spans="1:18" ht="17.25" x14ac:dyDescent="0.25">
      <c r="A586" s="3" t="s">
        <v>489</v>
      </c>
      <c r="B586" s="5">
        <v>28012003</v>
      </c>
      <c r="C586" s="3" t="s">
        <v>576</v>
      </c>
      <c r="D586" s="18" t="s">
        <v>577</v>
      </c>
      <c r="E586" s="55">
        <v>4.3600000000000003</v>
      </c>
      <c r="F586" s="55" t="s">
        <v>560</v>
      </c>
      <c r="G586" s="55">
        <v>4.0229010000000001</v>
      </c>
      <c r="H586" s="57">
        <v>1</v>
      </c>
      <c r="I586" s="57">
        <v>1</v>
      </c>
      <c r="J586" s="57">
        <v>0.96699999999999997</v>
      </c>
      <c r="K586" s="57">
        <v>1</v>
      </c>
      <c r="L586" s="57">
        <v>0.94399999999999995</v>
      </c>
      <c r="M586" s="6">
        <f t="shared" si="47"/>
        <v>4.1914505000000002</v>
      </c>
      <c r="N586" s="1">
        <f t="shared" si="46"/>
        <v>0.98165325459873054</v>
      </c>
      <c r="O586" s="68">
        <f t="shared" si="48"/>
        <v>4.1145510248144763</v>
      </c>
      <c r="P586" s="5" t="s">
        <v>1336</v>
      </c>
      <c r="Q586" s="5">
        <v>33</v>
      </c>
      <c r="R586" s="37" t="s">
        <v>1427</v>
      </c>
    </row>
    <row r="587" spans="1:18" ht="17.25" x14ac:dyDescent="0.25">
      <c r="A587" s="3" t="s">
        <v>1065</v>
      </c>
      <c r="B587" s="5">
        <v>28003365</v>
      </c>
      <c r="C587" s="3" t="s">
        <v>1084</v>
      </c>
      <c r="D587" s="18" t="s">
        <v>432</v>
      </c>
      <c r="E587" s="55">
        <v>4.210909</v>
      </c>
      <c r="F587" s="55" t="s">
        <v>1085</v>
      </c>
      <c r="G587" s="55">
        <v>4.0152669999999997</v>
      </c>
      <c r="H587" s="57">
        <v>1</v>
      </c>
      <c r="I587" s="57">
        <v>1</v>
      </c>
      <c r="J587" s="57">
        <v>1</v>
      </c>
      <c r="K587" s="57">
        <v>1</v>
      </c>
      <c r="L587" s="57">
        <v>1</v>
      </c>
      <c r="M587" s="6">
        <f t="shared" si="47"/>
        <v>4.1130879999999994</v>
      </c>
      <c r="N587" s="1">
        <f t="shared" si="46"/>
        <v>1</v>
      </c>
      <c r="O587" s="68">
        <f t="shared" si="48"/>
        <v>4.1130879999999994</v>
      </c>
      <c r="P587" s="5" t="s">
        <v>1446</v>
      </c>
      <c r="Q587" s="5">
        <v>15</v>
      </c>
      <c r="R587" s="37" t="s">
        <v>1447</v>
      </c>
    </row>
    <row r="588" spans="1:18" ht="17.25" x14ac:dyDescent="0.25">
      <c r="A588" s="3" t="s">
        <v>469</v>
      </c>
      <c r="B588" s="5">
        <v>28024320</v>
      </c>
      <c r="C588" s="3" t="s">
        <v>477</v>
      </c>
      <c r="D588" s="18" t="s">
        <v>257</v>
      </c>
      <c r="E588" s="55">
        <v>4.3709090000000002</v>
      </c>
      <c r="F588" s="55" t="s">
        <v>478</v>
      </c>
      <c r="G588" s="55">
        <v>3.8396949999999999</v>
      </c>
      <c r="H588" s="57">
        <v>1</v>
      </c>
      <c r="I588" s="57">
        <v>1</v>
      </c>
      <c r="J588" s="57">
        <v>1</v>
      </c>
      <c r="K588" s="57">
        <v>1</v>
      </c>
      <c r="L588" s="57">
        <v>1</v>
      </c>
      <c r="M588" s="6">
        <f t="shared" si="47"/>
        <v>4.105302</v>
      </c>
      <c r="N588" s="1">
        <f t="shared" si="46"/>
        <v>1</v>
      </c>
      <c r="O588" s="68">
        <f t="shared" si="48"/>
        <v>4.105302</v>
      </c>
      <c r="P588" s="5" t="s">
        <v>1328</v>
      </c>
      <c r="Q588" s="5">
        <v>20</v>
      </c>
      <c r="R588" s="37" t="s">
        <v>1402</v>
      </c>
    </row>
    <row r="589" spans="1:18" ht="17.25" x14ac:dyDescent="0.25">
      <c r="A589" s="3" t="s">
        <v>1207</v>
      </c>
      <c r="B589" s="5">
        <v>28016777</v>
      </c>
      <c r="C589" s="3" t="s">
        <v>1208</v>
      </c>
      <c r="D589" s="18" t="s">
        <v>302</v>
      </c>
      <c r="E589" s="55">
        <v>4.2581819999999997</v>
      </c>
      <c r="F589" s="55" t="s">
        <v>839</v>
      </c>
      <c r="G589" s="55">
        <v>3.9465650000000001</v>
      </c>
      <c r="H589" s="58">
        <v>1</v>
      </c>
      <c r="I589" s="58">
        <v>1</v>
      </c>
      <c r="J589" s="58">
        <v>1</v>
      </c>
      <c r="K589" s="58">
        <v>1</v>
      </c>
      <c r="L589" s="58">
        <v>1</v>
      </c>
      <c r="M589" s="6">
        <f t="shared" si="47"/>
        <v>4.1023734999999997</v>
      </c>
      <c r="N589" s="1">
        <f t="shared" si="46"/>
        <v>1</v>
      </c>
      <c r="O589" s="68">
        <f t="shared" si="48"/>
        <v>4.1023734999999997</v>
      </c>
      <c r="P589" s="5" t="s">
        <v>1446</v>
      </c>
      <c r="Q589" s="5">
        <v>13</v>
      </c>
      <c r="R589" s="37" t="s">
        <v>1546</v>
      </c>
    </row>
    <row r="590" spans="1:18" ht="17.25" x14ac:dyDescent="0.25">
      <c r="A590" s="3" t="s">
        <v>219</v>
      </c>
      <c r="B590" s="5">
        <v>28021843</v>
      </c>
      <c r="C590" s="3" t="s">
        <v>251</v>
      </c>
      <c r="D590" s="18" t="s">
        <v>252</v>
      </c>
      <c r="E590" s="55">
        <v>4.3563640000000001</v>
      </c>
      <c r="F590" s="55" t="s">
        <v>253</v>
      </c>
      <c r="G590" s="55">
        <v>3.824427</v>
      </c>
      <c r="H590" s="57"/>
      <c r="I590" s="57">
        <v>1</v>
      </c>
      <c r="J590" s="57">
        <v>1</v>
      </c>
      <c r="K590" s="57">
        <v>1</v>
      </c>
      <c r="L590" s="57">
        <v>1</v>
      </c>
      <c r="M590" s="6">
        <f t="shared" si="47"/>
        <v>4.0903954999999996</v>
      </c>
      <c r="N590" s="1">
        <f>COUNT(H590:L590)/SUM(1/I590,1/J590,1/K590,1/L590)</f>
        <v>1</v>
      </c>
      <c r="O590" s="68">
        <f t="shared" si="48"/>
        <v>4.0903954999999996</v>
      </c>
      <c r="P590" s="5" t="s">
        <v>1389</v>
      </c>
      <c r="Q590" s="5">
        <v>17</v>
      </c>
      <c r="R590" s="37" t="s">
        <v>1390</v>
      </c>
    </row>
    <row r="591" spans="1:18" ht="17.25" x14ac:dyDescent="0.25">
      <c r="A591" s="3" t="s">
        <v>1124</v>
      </c>
      <c r="B591" s="5">
        <v>28021401</v>
      </c>
      <c r="C591" s="3" t="s">
        <v>1222</v>
      </c>
      <c r="D591" s="18" t="s">
        <v>542</v>
      </c>
      <c r="E591" s="55">
        <v>4.4836359999999997</v>
      </c>
      <c r="F591" s="55" t="s">
        <v>1223</v>
      </c>
      <c r="G591" s="55">
        <v>3.6946560000000002</v>
      </c>
      <c r="H591" s="58">
        <v>1</v>
      </c>
      <c r="I591" s="58">
        <v>1</v>
      </c>
      <c r="J591" s="58"/>
      <c r="K591" s="58">
        <v>1</v>
      </c>
      <c r="L591" s="58">
        <v>1</v>
      </c>
      <c r="M591" s="6">
        <f t="shared" si="47"/>
        <v>4.0891459999999995</v>
      </c>
      <c r="N591" s="1">
        <f>COUNT(H591:L591)/SUM(1/H591,1/I591,1/K591,1/L591)</f>
        <v>1</v>
      </c>
      <c r="O591" s="68">
        <f t="shared" si="48"/>
        <v>4.0891459999999995</v>
      </c>
      <c r="P591" s="5" t="s">
        <v>1449</v>
      </c>
      <c r="Q591" s="5">
        <v>15</v>
      </c>
      <c r="R591" s="37" t="s">
        <v>1450</v>
      </c>
    </row>
    <row r="592" spans="1:18" ht="17.25" x14ac:dyDescent="0.25">
      <c r="A592" s="3" t="s">
        <v>1246</v>
      </c>
      <c r="B592" s="5">
        <v>28002423</v>
      </c>
      <c r="C592" s="3" t="s">
        <v>1282</v>
      </c>
      <c r="D592" s="18" t="s">
        <v>286</v>
      </c>
      <c r="E592" s="55">
        <v>4.2145450000000002</v>
      </c>
      <c r="F592" s="55" t="s">
        <v>488</v>
      </c>
      <c r="G592" s="55">
        <v>3.9503819999999998</v>
      </c>
      <c r="H592" s="57">
        <v>1</v>
      </c>
      <c r="I592" s="57">
        <v>1</v>
      </c>
      <c r="J592" s="57">
        <v>1</v>
      </c>
      <c r="K592" s="57">
        <v>1</v>
      </c>
      <c r="L592" s="57">
        <v>1</v>
      </c>
      <c r="M592" s="6">
        <f t="shared" si="47"/>
        <v>4.0824635000000002</v>
      </c>
      <c r="N592" s="1">
        <f t="shared" ref="N592:N612" si="49">COUNT(H592:L592)/SUM(1/H592,1/I592,1/J592,1/K592,1/L592)</f>
        <v>1</v>
      </c>
      <c r="O592" s="68">
        <f t="shared" si="48"/>
        <v>4.0824635000000002</v>
      </c>
      <c r="P592" s="5" t="s">
        <v>1318</v>
      </c>
      <c r="Q592" s="5">
        <v>10</v>
      </c>
      <c r="R592" s="37" t="s">
        <v>1323</v>
      </c>
    </row>
    <row r="593" spans="1:18" ht="17.25" x14ac:dyDescent="0.25">
      <c r="A593" s="3" t="s">
        <v>1106</v>
      </c>
      <c r="B593" s="5">
        <v>28016351</v>
      </c>
      <c r="C593" s="3" t="s">
        <v>1160</v>
      </c>
      <c r="D593" s="18" t="s">
        <v>637</v>
      </c>
      <c r="E593" s="55">
        <v>4.2836360000000004</v>
      </c>
      <c r="F593" s="55" t="s">
        <v>238</v>
      </c>
      <c r="G593" s="55">
        <v>3.8778630000000001</v>
      </c>
      <c r="H593" s="58">
        <v>1</v>
      </c>
      <c r="I593" s="58">
        <v>1</v>
      </c>
      <c r="J593" s="58">
        <v>1</v>
      </c>
      <c r="K593" s="58">
        <v>1</v>
      </c>
      <c r="L593" s="58">
        <v>1</v>
      </c>
      <c r="M593" s="6">
        <f t="shared" si="47"/>
        <v>4.0807495000000005</v>
      </c>
      <c r="N593" s="1">
        <f t="shared" si="49"/>
        <v>1</v>
      </c>
      <c r="O593" s="68">
        <f t="shared" si="48"/>
        <v>4.0807495000000005</v>
      </c>
      <c r="P593" s="5" t="s">
        <v>1455</v>
      </c>
      <c r="Q593" s="5">
        <v>12</v>
      </c>
      <c r="R593" s="37" t="s">
        <v>1467</v>
      </c>
    </row>
    <row r="594" spans="1:18" ht="17.25" x14ac:dyDescent="0.25">
      <c r="A594" s="3" t="s">
        <v>222</v>
      </c>
      <c r="B594" s="5">
        <v>28022386</v>
      </c>
      <c r="C594" s="3" t="s">
        <v>277</v>
      </c>
      <c r="D594" s="18" t="s">
        <v>278</v>
      </c>
      <c r="E594" s="55">
        <v>4.6036359999999998</v>
      </c>
      <c r="F594" s="55" t="s">
        <v>279</v>
      </c>
      <c r="G594" s="55">
        <v>3.9923660000000001</v>
      </c>
      <c r="H594" s="57">
        <v>0.97599999999999998</v>
      </c>
      <c r="I594" s="57">
        <v>1</v>
      </c>
      <c r="J594" s="57">
        <v>1</v>
      </c>
      <c r="K594" s="57">
        <v>0.90900000000000003</v>
      </c>
      <c r="L594" s="57">
        <v>0.875</v>
      </c>
      <c r="M594" s="6">
        <f t="shared" si="47"/>
        <v>4.2980010000000002</v>
      </c>
      <c r="N594" s="1">
        <f t="shared" si="49"/>
        <v>0.94920656736113385</v>
      </c>
      <c r="O594" s="68">
        <f t="shared" si="48"/>
        <v>4.0796907757247212</v>
      </c>
      <c r="P594" s="5" t="s">
        <v>1357</v>
      </c>
      <c r="Q594" s="5">
        <v>43</v>
      </c>
      <c r="R594" s="37" t="s">
        <v>1611</v>
      </c>
    </row>
    <row r="595" spans="1:18" ht="17.25" x14ac:dyDescent="0.25">
      <c r="A595" s="3" t="s">
        <v>489</v>
      </c>
      <c r="B595" s="5">
        <v>28011236</v>
      </c>
      <c r="C595" s="3" t="s">
        <v>547</v>
      </c>
      <c r="D595" s="18" t="s">
        <v>548</v>
      </c>
      <c r="E595" s="55">
        <v>4.250909</v>
      </c>
      <c r="F595" s="55" t="s">
        <v>264</v>
      </c>
      <c r="G595" s="55">
        <v>3.900763</v>
      </c>
      <c r="H595" s="57">
        <v>1</v>
      </c>
      <c r="I595" s="57">
        <v>1</v>
      </c>
      <c r="J595" s="57">
        <v>1</v>
      </c>
      <c r="K595" s="57">
        <v>1</v>
      </c>
      <c r="L595" s="57">
        <v>1</v>
      </c>
      <c r="M595" s="6">
        <f t="shared" si="47"/>
        <v>4.0758359999999998</v>
      </c>
      <c r="N595" s="1">
        <f t="shared" si="49"/>
        <v>1</v>
      </c>
      <c r="O595" s="68">
        <f t="shared" si="48"/>
        <v>4.0758359999999998</v>
      </c>
      <c r="P595" s="5" t="s">
        <v>1478</v>
      </c>
      <c r="Q595" s="5">
        <v>10</v>
      </c>
      <c r="R595" s="37" t="s">
        <v>1384</v>
      </c>
    </row>
    <row r="596" spans="1:18" ht="17.25" x14ac:dyDescent="0.25">
      <c r="A596" s="3" t="s">
        <v>1065</v>
      </c>
      <c r="B596" s="5">
        <v>28002911</v>
      </c>
      <c r="C596" s="3" t="s">
        <v>1081</v>
      </c>
      <c r="D596" s="18" t="s">
        <v>866</v>
      </c>
      <c r="E596" s="55">
        <v>4.4763640000000002</v>
      </c>
      <c r="F596" s="55" t="s">
        <v>1039</v>
      </c>
      <c r="G596" s="55">
        <v>3.8625949999999998</v>
      </c>
      <c r="H596" s="57">
        <v>1</v>
      </c>
      <c r="I596" s="57">
        <v>1</v>
      </c>
      <c r="J596" s="57">
        <v>1</v>
      </c>
      <c r="K596" s="57">
        <v>0.94399999999999995</v>
      </c>
      <c r="L596" s="57">
        <v>0.94699999999999995</v>
      </c>
      <c r="M596" s="6">
        <f t="shared" si="47"/>
        <v>4.1694794999999996</v>
      </c>
      <c r="N596" s="1">
        <f t="shared" si="49"/>
        <v>0.97746202413171146</v>
      </c>
      <c r="O596" s="68">
        <f t="shared" si="48"/>
        <v>4.0755078716456756</v>
      </c>
      <c r="P596" s="5" t="s">
        <v>1301</v>
      </c>
      <c r="Q596" s="5">
        <v>17</v>
      </c>
      <c r="R596" s="37" t="s">
        <v>1302</v>
      </c>
    </row>
    <row r="597" spans="1:18" ht="17.25" x14ac:dyDescent="0.25">
      <c r="A597" s="3" t="s">
        <v>893</v>
      </c>
      <c r="B597" s="5">
        <v>28014766</v>
      </c>
      <c r="C597" s="3" t="s">
        <v>894</v>
      </c>
      <c r="D597" s="18" t="s">
        <v>739</v>
      </c>
      <c r="E597" s="55">
        <v>4.3236359999999996</v>
      </c>
      <c r="F597" s="55" t="s">
        <v>895</v>
      </c>
      <c r="G597" s="55">
        <v>3.8053439999999998</v>
      </c>
      <c r="H597" s="57">
        <v>1</v>
      </c>
      <c r="I597" s="57">
        <v>1</v>
      </c>
      <c r="J597" s="57">
        <v>1</v>
      </c>
      <c r="K597" s="57">
        <v>1</v>
      </c>
      <c r="L597" s="57">
        <v>1</v>
      </c>
      <c r="M597" s="6">
        <f t="shared" si="47"/>
        <v>4.0644899999999993</v>
      </c>
      <c r="N597" s="1">
        <f t="shared" si="49"/>
        <v>1</v>
      </c>
      <c r="O597" s="68">
        <f t="shared" si="48"/>
        <v>4.0644899999999993</v>
      </c>
      <c r="P597" s="5" t="s">
        <v>1389</v>
      </c>
      <c r="Q597" s="5">
        <v>22</v>
      </c>
      <c r="R597" s="37" t="s">
        <v>1505</v>
      </c>
    </row>
    <row r="598" spans="1:18" ht="17.25" x14ac:dyDescent="0.25">
      <c r="A598" s="3" t="s">
        <v>508</v>
      </c>
      <c r="B598" s="5">
        <v>28012402</v>
      </c>
      <c r="C598" s="3" t="s">
        <v>603</v>
      </c>
      <c r="D598" s="18" t="s">
        <v>604</v>
      </c>
      <c r="E598" s="55">
        <v>4.1563639999999999</v>
      </c>
      <c r="F598" s="55" t="s">
        <v>424</v>
      </c>
      <c r="G598" s="55">
        <v>3.9694660000000002</v>
      </c>
      <c r="H598" s="58">
        <v>1</v>
      </c>
      <c r="I598" s="58">
        <v>1</v>
      </c>
      <c r="J598" s="58">
        <v>1</v>
      </c>
      <c r="K598" s="58">
        <v>1</v>
      </c>
      <c r="L598" s="58">
        <v>1</v>
      </c>
      <c r="M598" s="6">
        <f t="shared" si="47"/>
        <v>4.0629150000000003</v>
      </c>
      <c r="N598" s="1">
        <f t="shared" si="49"/>
        <v>1</v>
      </c>
      <c r="O598" s="68">
        <f t="shared" si="48"/>
        <v>4.0629150000000003</v>
      </c>
      <c r="P598" s="5" t="s">
        <v>1322</v>
      </c>
      <c r="Q598" s="5">
        <v>23</v>
      </c>
      <c r="R598" s="37" t="s">
        <v>1323</v>
      </c>
    </row>
    <row r="599" spans="1:18" ht="17.25" x14ac:dyDescent="0.25">
      <c r="A599" s="3" t="s">
        <v>907</v>
      </c>
      <c r="B599" s="5">
        <v>28006186</v>
      </c>
      <c r="C599" s="3" t="s">
        <v>940</v>
      </c>
      <c r="D599" s="18" t="s">
        <v>898</v>
      </c>
      <c r="E599" s="55">
        <v>4.592727</v>
      </c>
      <c r="F599" s="55" t="s">
        <v>697</v>
      </c>
      <c r="G599" s="55">
        <v>4.068702</v>
      </c>
      <c r="H599" s="57">
        <v>1</v>
      </c>
      <c r="I599" s="57">
        <v>0.83299999999999996</v>
      </c>
      <c r="J599" s="57">
        <v>0.92300000000000004</v>
      </c>
      <c r="K599" s="57">
        <v>0.95499999999999996</v>
      </c>
      <c r="L599" s="57">
        <v>1</v>
      </c>
      <c r="M599" s="6">
        <f t="shared" si="47"/>
        <v>4.3307145</v>
      </c>
      <c r="N599" s="1">
        <f t="shared" si="49"/>
        <v>0.93790607295978978</v>
      </c>
      <c r="O599" s="68">
        <f t="shared" si="48"/>
        <v>4.0618034298050194</v>
      </c>
      <c r="P599" s="5" t="s">
        <v>1525</v>
      </c>
      <c r="Q599" s="5">
        <v>33</v>
      </c>
      <c r="R599" s="37" t="s">
        <v>1526</v>
      </c>
    </row>
    <row r="600" spans="1:18" ht="17.25" x14ac:dyDescent="0.25">
      <c r="A600" s="3" t="s">
        <v>1250</v>
      </c>
      <c r="B600" s="5">
        <v>28040406</v>
      </c>
      <c r="C600" s="3" t="s">
        <v>1262</v>
      </c>
      <c r="D600" s="18" t="s">
        <v>150</v>
      </c>
      <c r="E600" s="55">
        <v>4.9890910000000002</v>
      </c>
      <c r="F600" s="55" t="s">
        <v>910</v>
      </c>
      <c r="G600" s="55">
        <v>4.6259540000000001</v>
      </c>
      <c r="H600" s="57">
        <v>0.96799999999999997</v>
      </c>
      <c r="I600" s="57">
        <v>0.98599999999999999</v>
      </c>
      <c r="J600" s="57">
        <v>0.90600000000000003</v>
      </c>
      <c r="K600" s="57">
        <v>0.64400000000000002</v>
      </c>
      <c r="L600" s="57">
        <v>0.82099999999999995</v>
      </c>
      <c r="M600" s="6">
        <f t="shared" si="47"/>
        <v>4.8075225000000001</v>
      </c>
      <c r="N600" s="1">
        <f t="shared" si="49"/>
        <v>0.84433341870266543</v>
      </c>
      <c r="O600" s="68">
        <f t="shared" si="48"/>
        <v>4.0591519079149849</v>
      </c>
      <c r="P600" s="5" t="s">
        <v>1513</v>
      </c>
      <c r="Q600" s="5">
        <v>64</v>
      </c>
      <c r="R600" s="37" t="s">
        <v>1514</v>
      </c>
    </row>
    <row r="601" spans="1:18" ht="17.25" x14ac:dyDescent="0.25">
      <c r="A601" s="3" t="s">
        <v>958</v>
      </c>
      <c r="B601" s="5">
        <v>28013409</v>
      </c>
      <c r="C601" s="3" t="s">
        <v>1019</v>
      </c>
      <c r="D601" s="18" t="s">
        <v>355</v>
      </c>
      <c r="E601" s="55">
        <v>4.2690910000000004</v>
      </c>
      <c r="F601" s="55" t="s">
        <v>598</v>
      </c>
      <c r="G601" s="55">
        <v>3.8320609999999999</v>
      </c>
      <c r="H601" s="57">
        <v>1</v>
      </c>
      <c r="I601" s="57">
        <v>1</v>
      </c>
      <c r="J601" s="57">
        <v>1</v>
      </c>
      <c r="K601" s="57">
        <v>1</v>
      </c>
      <c r="L601" s="57">
        <v>1</v>
      </c>
      <c r="M601" s="6">
        <f t="shared" si="47"/>
        <v>4.0505760000000004</v>
      </c>
      <c r="N601" s="1">
        <f t="shared" si="49"/>
        <v>1</v>
      </c>
      <c r="O601" s="68">
        <f t="shared" si="48"/>
        <v>4.0505760000000004</v>
      </c>
      <c r="P601" s="5" t="s">
        <v>1326</v>
      </c>
      <c r="Q601" s="5">
        <v>22</v>
      </c>
      <c r="R601" s="37" t="s">
        <v>1466</v>
      </c>
    </row>
    <row r="602" spans="1:18" ht="17.25" x14ac:dyDescent="0.25">
      <c r="A602" s="3" t="s">
        <v>239</v>
      </c>
      <c r="B602" s="5">
        <v>28023250</v>
      </c>
      <c r="C602" s="3" t="s">
        <v>423</v>
      </c>
      <c r="D602" s="18" t="s">
        <v>424</v>
      </c>
      <c r="E602" s="55">
        <v>4.1818179999999998</v>
      </c>
      <c r="F602" s="55" t="s">
        <v>425</v>
      </c>
      <c r="G602" s="55">
        <v>3.9122140000000001</v>
      </c>
      <c r="H602" s="57">
        <v>1</v>
      </c>
      <c r="I602" s="57">
        <v>1</v>
      </c>
      <c r="J602" s="57">
        <v>1</v>
      </c>
      <c r="K602" s="57">
        <v>1</v>
      </c>
      <c r="L602" s="57">
        <v>1</v>
      </c>
      <c r="M602" s="6">
        <f t="shared" si="47"/>
        <v>4.0470160000000002</v>
      </c>
      <c r="N602" s="1">
        <f t="shared" si="49"/>
        <v>1</v>
      </c>
      <c r="O602" s="68">
        <f t="shared" si="48"/>
        <v>4.0470160000000002</v>
      </c>
      <c r="P602" s="5" t="s">
        <v>1326</v>
      </c>
      <c r="Q602" s="5">
        <v>14</v>
      </c>
      <c r="R602" s="37" t="s">
        <v>1456</v>
      </c>
    </row>
    <row r="603" spans="1:18" ht="17.25" x14ac:dyDescent="0.25">
      <c r="A603" s="3" t="s">
        <v>239</v>
      </c>
      <c r="B603" s="5">
        <v>28023161</v>
      </c>
      <c r="C603" s="3" t="s">
        <v>416</v>
      </c>
      <c r="D603" s="18" t="s">
        <v>237</v>
      </c>
      <c r="E603" s="55">
        <v>4.5636359999999998</v>
      </c>
      <c r="F603" s="55" t="s">
        <v>417</v>
      </c>
      <c r="G603" s="55">
        <v>3.675573</v>
      </c>
      <c r="H603" s="57">
        <v>1</v>
      </c>
      <c r="I603" s="57">
        <v>1</v>
      </c>
      <c r="J603" s="57">
        <v>1</v>
      </c>
      <c r="K603" s="57">
        <v>1</v>
      </c>
      <c r="L603" s="57">
        <v>0.91700000000000004</v>
      </c>
      <c r="M603" s="6">
        <f t="shared" si="47"/>
        <v>4.1196044999999994</v>
      </c>
      <c r="N603" s="1">
        <f t="shared" si="49"/>
        <v>0.98221936589545844</v>
      </c>
      <c r="O603" s="68">
        <f t="shared" si="48"/>
        <v>4.0463553197300763</v>
      </c>
      <c r="P603" s="5" t="s">
        <v>1449</v>
      </c>
      <c r="Q603" s="5">
        <v>10</v>
      </c>
      <c r="R603" s="37" t="s">
        <v>1503</v>
      </c>
    </row>
    <row r="604" spans="1:18" ht="17.25" x14ac:dyDescent="0.25">
      <c r="A604" s="3" t="s">
        <v>903</v>
      </c>
      <c r="B604" s="5">
        <v>28005260</v>
      </c>
      <c r="C604" s="3" t="s">
        <v>912</v>
      </c>
      <c r="D604" s="18" t="s">
        <v>178</v>
      </c>
      <c r="E604" s="55">
        <v>4.3745450000000003</v>
      </c>
      <c r="F604" s="55" t="s">
        <v>361</v>
      </c>
      <c r="G604" s="55">
        <v>3.9618319999999998</v>
      </c>
      <c r="H604" s="57">
        <v>1</v>
      </c>
      <c r="I604" s="57">
        <v>0.95</v>
      </c>
      <c r="J604" s="57">
        <v>0.90900000000000003</v>
      </c>
      <c r="K604" s="57">
        <v>1</v>
      </c>
      <c r="L604" s="57">
        <v>1</v>
      </c>
      <c r="M604" s="6">
        <f t="shared" si="47"/>
        <v>4.1681885000000003</v>
      </c>
      <c r="N604" s="1">
        <f t="shared" si="49"/>
        <v>0.97035721910712081</v>
      </c>
      <c r="O604" s="68">
        <f t="shared" si="48"/>
        <v>4.0446318015742815</v>
      </c>
      <c r="P604" s="5" t="s">
        <v>1314</v>
      </c>
      <c r="Q604" s="5">
        <v>28</v>
      </c>
      <c r="R604" s="37" t="s">
        <v>1439</v>
      </c>
    </row>
    <row r="605" spans="1:18" ht="17.25" x14ac:dyDescent="0.25">
      <c r="A605" s="3" t="s">
        <v>1065</v>
      </c>
      <c r="B605" s="5">
        <v>28003403</v>
      </c>
      <c r="C605" s="3" t="s">
        <v>1091</v>
      </c>
      <c r="D605" s="18" t="s">
        <v>604</v>
      </c>
      <c r="E605" s="55">
        <v>4.1563639999999999</v>
      </c>
      <c r="F605" s="55" t="s">
        <v>300</v>
      </c>
      <c r="G605" s="55">
        <v>3.9274810000000002</v>
      </c>
      <c r="H605" s="57">
        <v>1</v>
      </c>
      <c r="I605" s="57">
        <v>1</v>
      </c>
      <c r="J605" s="57">
        <v>1</v>
      </c>
      <c r="K605" s="57">
        <v>1</v>
      </c>
      <c r="L605" s="57">
        <v>1</v>
      </c>
      <c r="M605" s="6">
        <f t="shared" si="47"/>
        <v>4.0419225000000001</v>
      </c>
      <c r="N605" s="1">
        <f t="shared" si="49"/>
        <v>1</v>
      </c>
      <c r="O605" s="68">
        <f t="shared" si="48"/>
        <v>4.0419225000000001</v>
      </c>
      <c r="P605" s="5" t="s">
        <v>1399</v>
      </c>
      <c r="Q605" s="5">
        <v>14</v>
      </c>
      <c r="R605" s="37" t="s">
        <v>1332</v>
      </c>
    </row>
    <row r="606" spans="1:18" ht="17.25" x14ac:dyDescent="0.25">
      <c r="A606" s="3" t="s">
        <v>828</v>
      </c>
      <c r="B606" s="5">
        <v>28015126</v>
      </c>
      <c r="C606" s="3" t="s">
        <v>872</v>
      </c>
      <c r="D606" s="18" t="s">
        <v>873</v>
      </c>
      <c r="E606" s="55">
        <v>3.8909090000000002</v>
      </c>
      <c r="F606" s="55" t="s">
        <v>445</v>
      </c>
      <c r="G606" s="55">
        <v>4.1908399999999997</v>
      </c>
      <c r="H606" s="57">
        <v>1</v>
      </c>
      <c r="I606" s="57">
        <v>1</v>
      </c>
      <c r="J606" s="57">
        <v>1</v>
      </c>
      <c r="K606" s="57">
        <v>1</v>
      </c>
      <c r="L606" s="57">
        <v>1</v>
      </c>
      <c r="M606" s="6">
        <f t="shared" si="47"/>
        <v>4.0408745000000001</v>
      </c>
      <c r="N606" s="1">
        <f t="shared" si="49"/>
        <v>1</v>
      </c>
      <c r="O606" s="68">
        <f t="shared" si="48"/>
        <v>4.0408745000000001</v>
      </c>
      <c r="P606" s="5" t="s">
        <v>1468</v>
      </c>
      <c r="Q606" s="5">
        <v>10</v>
      </c>
      <c r="R606" s="37" t="s">
        <v>1387</v>
      </c>
    </row>
    <row r="607" spans="1:18" ht="17.25" x14ac:dyDescent="0.25">
      <c r="A607" s="3" t="s">
        <v>1109</v>
      </c>
      <c r="B607" s="5">
        <v>28020812</v>
      </c>
      <c r="C607" s="3" t="s">
        <v>1192</v>
      </c>
      <c r="D607" s="18" t="s">
        <v>326</v>
      </c>
      <c r="E607" s="55">
        <v>4.6545449999999997</v>
      </c>
      <c r="F607" s="55" t="s">
        <v>974</v>
      </c>
      <c r="G607" s="55">
        <v>4.1259540000000001</v>
      </c>
      <c r="H607" s="58">
        <v>0.95699999999999996</v>
      </c>
      <c r="I607" s="58">
        <v>0.88200000000000001</v>
      </c>
      <c r="J607" s="58">
        <v>0.88200000000000001</v>
      </c>
      <c r="K607" s="58">
        <v>0.92400000000000004</v>
      </c>
      <c r="L607" s="58">
        <v>0.95599999999999996</v>
      </c>
      <c r="M607" s="6">
        <f t="shared" si="47"/>
        <v>4.3902494999999995</v>
      </c>
      <c r="N607" s="1">
        <f t="shared" si="49"/>
        <v>0.91898554923564302</v>
      </c>
      <c r="O607" s="68">
        <f t="shared" si="48"/>
        <v>4.0345758480390064</v>
      </c>
      <c r="P607" s="5" t="s">
        <v>1648</v>
      </c>
      <c r="Q607" s="5">
        <v>92</v>
      </c>
      <c r="R607" s="37" t="s">
        <v>1649</v>
      </c>
    </row>
    <row r="608" spans="1:18" ht="17.25" x14ac:dyDescent="0.25">
      <c r="A608" s="3" t="s">
        <v>794</v>
      </c>
      <c r="B608" s="5">
        <v>28028678</v>
      </c>
      <c r="C608" s="3" t="s">
        <v>799</v>
      </c>
      <c r="D608" s="18" t="s">
        <v>454</v>
      </c>
      <c r="E608" s="55">
        <v>4.6836359999999999</v>
      </c>
      <c r="F608" s="55" t="s">
        <v>346</v>
      </c>
      <c r="G608" s="55">
        <v>4.2328239999999999</v>
      </c>
      <c r="H608" s="57">
        <v>1</v>
      </c>
      <c r="I608" s="57">
        <v>1</v>
      </c>
      <c r="J608" s="57">
        <v>1</v>
      </c>
      <c r="K608" s="57">
        <v>0.66700000000000004</v>
      </c>
      <c r="L608" s="57">
        <v>0.97399999999999998</v>
      </c>
      <c r="M608" s="6">
        <f t="shared" si="47"/>
        <v>4.4582300000000004</v>
      </c>
      <c r="N608" s="1">
        <f t="shared" si="49"/>
        <v>0.90482270902240525</v>
      </c>
      <c r="O608" s="68">
        <f t="shared" si="48"/>
        <v>4.0339077460449584</v>
      </c>
      <c r="P608" s="5" t="s">
        <v>1366</v>
      </c>
      <c r="Q608" s="5">
        <v>33</v>
      </c>
      <c r="R608" s="37" t="s">
        <v>1367</v>
      </c>
    </row>
    <row r="609" spans="1:18" ht="17.25" x14ac:dyDescent="0.25">
      <c r="A609" s="3" t="s">
        <v>1065</v>
      </c>
      <c r="B609" s="5">
        <v>28030362</v>
      </c>
      <c r="C609" s="3" t="s">
        <v>1098</v>
      </c>
      <c r="D609" s="18" t="s">
        <v>673</v>
      </c>
      <c r="E609" s="55">
        <v>4.4181819999999998</v>
      </c>
      <c r="F609" s="55" t="s">
        <v>1099</v>
      </c>
      <c r="G609" s="55">
        <v>3.7595420000000002</v>
      </c>
      <c r="H609" s="57">
        <v>0.95199999999999996</v>
      </c>
      <c r="I609" s="57">
        <v>1</v>
      </c>
      <c r="J609" s="57">
        <v>1</v>
      </c>
      <c r="K609" s="57">
        <v>1</v>
      </c>
      <c r="L609" s="57">
        <v>0.97799999999999998</v>
      </c>
      <c r="M609" s="6">
        <f t="shared" si="47"/>
        <v>4.0888619999999998</v>
      </c>
      <c r="N609" s="1">
        <f t="shared" si="49"/>
        <v>0.98562659638615446</v>
      </c>
      <c r="O609" s="68">
        <f t="shared" si="48"/>
        <v>4.0300911361526843</v>
      </c>
      <c r="P609" s="5" t="s">
        <v>1370</v>
      </c>
      <c r="Q609" s="5">
        <v>34</v>
      </c>
      <c r="R609" s="37" t="s">
        <v>1435</v>
      </c>
    </row>
    <row r="610" spans="1:18" ht="17.25" x14ac:dyDescent="0.25">
      <c r="A610" s="3" t="s">
        <v>1103</v>
      </c>
      <c r="B610" s="5">
        <v>28025512</v>
      </c>
      <c r="C610" s="3" t="s">
        <v>1142</v>
      </c>
      <c r="D610" s="18" t="s">
        <v>258</v>
      </c>
      <c r="E610" s="55">
        <v>4.5454549999999996</v>
      </c>
      <c r="F610" s="55" t="s">
        <v>724</v>
      </c>
      <c r="G610" s="55">
        <v>3.5038170000000002</v>
      </c>
      <c r="H610" s="57">
        <v>1</v>
      </c>
      <c r="I610" s="57">
        <v>1</v>
      </c>
      <c r="J610" s="57">
        <v>1</v>
      </c>
      <c r="K610" s="57">
        <v>1</v>
      </c>
      <c r="L610" s="57">
        <v>1</v>
      </c>
      <c r="M610" s="6">
        <f t="shared" si="47"/>
        <v>4.0246360000000001</v>
      </c>
      <c r="N610" s="1">
        <f t="shared" si="49"/>
        <v>1</v>
      </c>
      <c r="O610" s="68">
        <f t="shared" si="48"/>
        <v>4.0246360000000001</v>
      </c>
      <c r="P610" s="5" t="s">
        <v>1470</v>
      </c>
      <c r="Q610" s="5">
        <v>26</v>
      </c>
      <c r="R610" s="37" t="s">
        <v>1445</v>
      </c>
    </row>
    <row r="611" spans="1:18" ht="17.25" x14ac:dyDescent="0.25">
      <c r="A611" s="3" t="s">
        <v>669</v>
      </c>
      <c r="B611" s="5">
        <v>28006895</v>
      </c>
      <c r="C611" s="3" t="s">
        <v>703</v>
      </c>
      <c r="D611" s="18" t="s">
        <v>704</v>
      </c>
      <c r="E611" s="55">
        <v>4.1236360000000003</v>
      </c>
      <c r="F611" s="55" t="s">
        <v>425</v>
      </c>
      <c r="G611" s="55">
        <v>3.9122140000000001</v>
      </c>
      <c r="H611" s="57">
        <v>1</v>
      </c>
      <c r="I611" s="57">
        <v>1</v>
      </c>
      <c r="J611" s="57">
        <v>1</v>
      </c>
      <c r="K611" s="57">
        <v>1</v>
      </c>
      <c r="L611" s="57">
        <v>1</v>
      </c>
      <c r="M611" s="6">
        <f t="shared" si="47"/>
        <v>4.017925</v>
      </c>
      <c r="N611" s="1">
        <f t="shared" si="49"/>
        <v>1</v>
      </c>
      <c r="O611" s="68">
        <f t="shared" si="48"/>
        <v>4.017925</v>
      </c>
      <c r="P611" s="5" t="s">
        <v>1446</v>
      </c>
      <c r="Q611" s="5">
        <v>12</v>
      </c>
      <c r="R611" s="37" t="s">
        <v>1406</v>
      </c>
    </row>
    <row r="612" spans="1:18" ht="17.25" x14ac:dyDescent="0.25">
      <c r="A612" s="3" t="s">
        <v>227</v>
      </c>
      <c r="B612" s="5">
        <v>28024486</v>
      </c>
      <c r="C612" s="3" t="s">
        <v>305</v>
      </c>
      <c r="D612" s="18" t="s">
        <v>260</v>
      </c>
      <c r="E612" s="55">
        <v>4.5018180000000001</v>
      </c>
      <c r="F612" s="55" t="s">
        <v>306</v>
      </c>
      <c r="G612" s="55">
        <v>3.8129770000000001</v>
      </c>
      <c r="H612" s="57">
        <v>0.96399999999999997</v>
      </c>
      <c r="I612" s="57">
        <v>0.96199999999999997</v>
      </c>
      <c r="J612" s="57">
        <v>0.97199999999999998</v>
      </c>
      <c r="K612" s="57">
        <v>0.98099999999999998</v>
      </c>
      <c r="L612" s="57">
        <v>0.94899999999999995</v>
      </c>
      <c r="M612" s="6">
        <f t="shared" si="47"/>
        <v>4.1573975000000001</v>
      </c>
      <c r="N612" s="1">
        <f t="shared" si="49"/>
        <v>0.9654819365223245</v>
      </c>
      <c r="O612" s="68">
        <f t="shared" si="48"/>
        <v>4.0138921891930703</v>
      </c>
      <c r="P612" s="5" t="s">
        <v>1312</v>
      </c>
      <c r="Q612" s="5">
        <v>27</v>
      </c>
      <c r="R612" s="37" t="s">
        <v>1608</v>
      </c>
    </row>
    <row r="613" spans="1:18" ht="17.25" x14ac:dyDescent="0.25">
      <c r="A613" s="3" t="s">
        <v>1122</v>
      </c>
      <c r="B613" s="5">
        <v>28031270</v>
      </c>
      <c r="C613" s="3" t="s">
        <v>1213</v>
      </c>
      <c r="D613" s="18" t="s">
        <v>1152</v>
      </c>
      <c r="E613" s="55">
        <v>4.236364</v>
      </c>
      <c r="F613" s="55" t="s">
        <v>1214</v>
      </c>
      <c r="G613" s="55">
        <v>3.7824430000000002</v>
      </c>
      <c r="H613" s="58"/>
      <c r="I613" s="58">
        <v>1</v>
      </c>
      <c r="J613" s="58">
        <v>1</v>
      </c>
      <c r="K613" s="58">
        <v>1</v>
      </c>
      <c r="L613" s="58">
        <v>1</v>
      </c>
      <c r="M613" s="6">
        <f t="shared" si="47"/>
        <v>4.0094035000000003</v>
      </c>
      <c r="N613" s="1">
        <f>COUNT(I613:L613)/SUM(1/I613,1/J613,1/K613,1/L613)</f>
        <v>1</v>
      </c>
      <c r="O613" s="68">
        <f t="shared" si="48"/>
        <v>4.0094035000000003</v>
      </c>
      <c r="P613" s="5" t="s">
        <v>1446</v>
      </c>
      <c r="Q613" s="5">
        <v>15</v>
      </c>
      <c r="R613" s="37" t="s">
        <v>1447</v>
      </c>
    </row>
    <row r="614" spans="1:18" ht="17.25" x14ac:dyDescent="0.25">
      <c r="A614" s="3" t="s">
        <v>489</v>
      </c>
      <c r="B614" s="5">
        <v>28011538</v>
      </c>
      <c r="C614" s="3" t="s">
        <v>559</v>
      </c>
      <c r="D614" s="18" t="s">
        <v>560</v>
      </c>
      <c r="E614" s="55">
        <v>4.2327269999999997</v>
      </c>
      <c r="F614" s="55" t="s">
        <v>480</v>
      </c>
      <c r="G614" s="55">
        <v>3.7748089999999999</v>
      </c>
      <c r="H614" s="57">
        <v>1</v>
      </c>
      <c r="I614" s="57">
        <v>1</v>
      </c>
      <c r="J614" s="57">
        <v>1</v>
      </c>
      <c r="K614" s="57">
        <v>1</v>
      </c>
      <c r="L614" s="57">
        <v>1</v>
      </c>
      <c r="M614" s="6">
        <f t="shared" si="47"/>
        <v>4.003768</v>
      </c>
      <c r="N614" s="1">
        <f>COUNT(H614:L614)/SUM(1/H614,1/I614,1/J614,1/K614,1/L614)</f>
        <v>1</v>
      </c>
      <c r="O614" s="68">
        <f t="shared" si="48"/>
        <v>4.003768</v>
      </c>
      <c r="P614" s="5" t="s">
        <v>1365</v>
      </c>
      <c r="Q614" s="5">
        <v>11</v>
      </c>
      <c r="R614" s="37" t="s">
        <v>1329</v>
      </c>
    </row>
    <row r="615" spans="1:18" ht="17.25" x14ac:dyDescent="0.25">
      <c r="A615" s="3" t="s">
        <v>1103</v>
      </c>
      <c r="B615" s="5">
        <v>28025571</v>
      </c>
      <c r="C615" s="3" t="s">
        <v>1148</v>
      </c>
      <c r="D615" s="18" t="s">
        <v>432</v>
      </c>
      <c r="E615" s="55">
        <v>4.210909</v>
      </c>
      <c r="F615" s="55" t="s">
        <v>1039</v>
      </c>
      <c r="G615" s="55">
        <v>3.8625949999999998</v>
      </c>
      <c r="H615" s="57">
        <v>1</v>
      </c>
      <c r="I615" s="57">
        <v>1</v>
      </c>
      <c r="J615" s="57">
        <v>1</v>
      </c>
      <c r="K615" s="57">
        <v>0.96</v>
      </c>
      <c r="L615" s="57">
        <v>1</v>
      </c>
      <c r="M615" s="6">
        <f t="shared" si="47"/>
        <v>4.0367519999999999</v>
      </c>
      <c r="N615" s="1">
        <f>COUNT(H615:L615)/SUM(1/H615,1/I615,1/J615,1/K615,1/L615)</f>
        <v>0.99173553719008256</v>
      </c>
      <c r="O615" s="68">
        <f t="shared" si="48"/>
        <v>4.0033904132231397</v>
      </c>
      <c r="P615" s="5" t="s">
        <v>1301</v>
      </c>
      <c r="Q615" s="5">
        <v>16</v>
      </c>
      <c r="R615" s="37" t="s">
        <v>1349</v>
      </c>
    </row>
    <row r="616" spans="1:18" ht="17.25" x14ac:dyDescent="0.25">
      <c r="A616" s="3" t="s">
        <v>950</v>
      </c>
      <c r="B616" s="5">
        <v>28012747</v>
      </c>
      <c r="C616" s="3" t="s">
        <v>979</v>
      </c>
      <c r="D616" s="18" t="s">
        <v>548</v>
      </c>
      <c r="E616" s="55">
        <v>4.250909</v>
      </c>
      <c r="F616" s="55" t="s">
        <v>447</v>
      </c>
      <c r="G616" s="55">
        <v>3.8473280000000001</v>
      </c>
      <c r="H616" s="59">
        <v>1</v>
      </c>
      <c r="I616" s="59">
        <v>1</v>
      </c>
      <c r="J616" s="59">
        <v>0.98099999999999998</v>
      </c>
      <c r="K616" s="59">
        <v>1</v>
      </c>
      <c r="L616" s="59">
        <v>0.96299999999999997</v>
      </c>
      <c r="M616" s="6">
        <f t="shared" si="47"/>
        <v>4.0491185000000005</v>
      </c>
      <c r="N616" s="1">
        <f>COUNT(H616:L616)/SUM(1/H616,1/I616,1/J616,1/K616,1/L616)</f>
        <v>0.98857414094153162</v>
      </c>
      <c r="O616" s="68">
        <f t="shared" si="48"/>
        <v>4.0028538427079638</v>
      </c>
      <c r="P616" s="5" t="s">
        <v>1342</v>
      </c>
      <c r="Q616" s="5">
        <v>42</v>
      </c>
      <c r="R616" s="37" t="s">
        <v>1332</v>
      </c>
    </row>
    <row r="617" spans="1:18" ht="17.25" x14ac:dyDescent="0.25">
      <c r="A617" s="3" t="s">
        <v>239</v>
      </c>
      <c r="B617" s="5">
        <v>28023226</v>
      </c>
      <c r="C617" s="3" t="s">
        <v>421</v>
      </c>
      <c r="D617" s="18" t="s">
        <v>422</v>
      </c>
      <c r="E617" s="55">
        <v>4.1781819999999996</v>
      </c>
      <c r="F617" s="55" t="s">
        <v>253</v>
      </c>
      <c r="G617" s="55">
        <v>3.824427</v>
      </c>
      <c r="H617" s="57">
        <v>1</v>
      </c>
      <c r="I617" s="57">
        <v>1</v>
      </c>
      <c r="J617" s="57">
        <v>1</v>
      </c>
      <c r="K617" s="57">
        <v>1</v>
      </c>
      <c r="L617" s="57">
        <v>1</v>
      </c>
      <c r="M617" s="6">
        <f t="shared" si="47"/>
        <v>4.0013044999999998</v>
      </c>
      <c r="N617" s="1">
        <f>COUNT(H617:L617)/SUM(1/H617,1/I617,1/J617,1/K617,1/L617)</f>
        <v>1</v>
      </c>
      <c r="O617" s="68">
        <f t="shared" si="48"/>
        <v>4.0013044999999998</v>
      </c>
      <c r="P617" s="5" t="s">
        <v>1326</v>
      </c>
      <c r="Q617" s="5">
        <v>25</v>
      </c>
      <c r="R617" s="37" t="s">
        <v>1499</v>
      </c>
    </row>
    <row r="618" spans="1:18" ht="17.25" x14ac:dyDescent="0.25">
      <c r="A618" s="3" t="s">
        <v>235</v>
      </c>
      <c r="B618" s="5">
        <v>28025245</v>
      </c>
      <c r="C618" s="3" t="s">
        <v>354</v>
      </c>
      <c r="D618" s="18" t="s">
        <v>355</v>
      </c>
      <c r="E618" s="55">
        <v>4.2690910000000004</v>
      </c>
      <c r="F618" s="55" t="s">
        <v>356</v>
      </c>
      <c r="G618" s="55">
        <v>3.7061069999999998</v>
      </c>
      <c r="H618" s="57">
        <v>1</v>
      </c>
      <c r="I618" s="57">
        <v>1</v>
      </c>
      <c r="J618" s="57">
        <v>1</v>
      </c>
      <c r="K618" s="57">
        <v>1</v>
      </c>
      <c r="L618" s="57">
        <v>1</v>
      </c>
      <c r="M618" s="6">
        <f t="shared" si="47"/>
        <v>3.9875990000000003</v>
      </c>
      <c r="N618" s="1">
        <f>COUNT(H618:L618)/SUM(1/H618,1/I618,1/J618,1/K618,1/L618)</f>
        <v>1</v>
      </c>
      <c r="O618" s="68">
        <f t="shared" si="48"/>
        <v>3.9875990000000003</v>
      </c>
      <c r="P618" s="5" t="s">
        <v>1310</v>
      </c>
      <c r="Q618" s="5">
        <v>21</v>
      </c>
      <c r="R618" s="37" t="s">
        <v>1477</v>
      </c>
    </row>
    <row r="619" spans="1:18" ht="17.25" x14ac:dyDescent="0.25">
      <c r="A619" s="3" t="s">
        <v>983</v>
      </c>
      <c r="B619" s="5">
        <v>28012917</v>
      </c>
      <c r="C619" s="3" t="s">
        <v>986</v>
      </c>
      <c r="D619" s="18" t="s">
        <v>255</v>
      </c>
      <c r="E619" s="55">
        <v>4.2472729999999999</v>
      </c>
      <c r="F619" s="55" t="s">
        <v>924</v>
      </c>
      <c r="G619" s="55">
        <v>3.721374</v>
      </c>
      <c r="H619" s="59"/>
      <c r="I619" s="59"/>
      <c r="J619" s="59"/>
      <c r="K619" s="59">
        <v>1</v>
      </c>
      <c r="L619" s="59">
        <v>1</v>
      </c>
      <c r="M619" s="6">
        <f t="shared" si="47"/>
        <v>3.9843234999999999</v>
      </c>
      <c r="N619" s="1">
        <f>COUNT(H619:L619)/SUM(1/K619,1/L619)</f>
        <v>1</v>
      </c>
      <c r="O619" s="68">
        <f t="shared" si="48"/>
        <v>3.9843234999999999</v>
      </c>
      <c r="P619" s="5" t="s">
        <v>1316</v>
      </c>
      <c r="Q619" s="5">
        <v>16</v>
      </c>
      <c r="R619" s="37" t="s">
        <v>1482</v>
      </c>
    </row>
    <row r="620" spans="1:18" ht="17.25" x14ac:dyDescent="0.25">
      <c r="A620" s="3" t="s">
        <v>1101</v>
      </c>
      <c r="B620" s="5">
        <v>28020383</v>
      </c>
      <c r="C620" s="3" t="s">
        <v>1135</v>
      </c>
      <c r="D620" s="18" t="s">
        <v>704</v>
      </c>
      <c r="E620" s="55">
        <v>4.1236360000000003</v>
      </c>
      <c r="F620" s="55" t="s">
        <v>656</v>
      </c>
      <c r="G620" s="55">
        <v>4.221374</v>
      </c>
      <c r="H620" s="57">
        <v>1</v>
      </c>
      <c r="I620" s="57">
        <v>0.94099999999999995</v>
      </c>
      <c r="J620" s="57">
        <v>1</v>
      </c>
      <c r="K620" s="57">
        <v>1</v>
      </c>
      <c r="L620" s="57">
        <v>0.85</v>
      </c>
      <c r="M620" s="6">
        <f t="shared" si="47"/>
        <v>4.1725050000000001</v>
      </c>
      <c r="N620" s="1">
        <f>COUNT(H620:L620)/SUM(1/H620,1/I620,1/J620,1/K620,1/L620)</f>
        <v>0.95434966770471652</v>
      </c>
      <c r="O620" s="68">
        <f t="shared" si="48"/>
        <v>3.9820287602462683</v>
      </c>
      <c r="P620" s="5" t="s">
        <v>1399</v>
      </c>
      <c r="Q620" s="5">
        <v>10</v>
      </c>
      <c r="R620" s="37" t="s">
        <v>1381</v>
      </c>
    </row>
    <row r="621" spans="1:18" ht="17.25" x14ac:dyDescent="0.25">
      <c r="A621" s="3" t="s">
        <v>903</v>
      </c>
      <c r="B621" s="5">
        <v>28086406</v>
      </c>
      <c r="C621" s="3" t="s">
        <v>925</v>
      </c>
      <c r="D621" s="18" t="s">
        <v>488</v>
      </c>
      <c r="E621" s="55">
        <v>4.1636360000000003</v>
      </c>
      <c r="F621" s="55" t="s">
        <v>424</v>
      </c>
      <c r="G621" s="55">
        <v>3.9694660000000002</v>
      </c>
      <c r="H621" s="57"/>
      <c r="I621" s="57"/>
      <c r="J621" s="57"/>
      <c r="K621" s="57">
        <v>1</v>
      </c>
      <c r="L621" s="57">
        <v>0.95199999999999996</v>
      </c>
      <c r="M621" s="6">
        <f t="shared" si="47"/>
        <v>4.0665510000000005</v>
      </c>
      <c r="N621" s="1">
        <f>COUNT(K621:L621)/SUM(1/K621,1/L621)</f>
        <v>0.97540983606557385</v>
      </c>
      <c r="O621" s="68">
        <f t="shared" si="48"/>
        <v>3.9665538442622958</v>
      </c>
      <c r="P621" s="5" t="s">
        <v>1354</v>
      </c>
      <c r="Q621" s="5">
        <v>59</v>
      </c>
      <c r="R621" s="37" t="s">
        <v>1464</v>
      </c>
    </row>
    <row r="622" spans="1:18" ht="17.25" x14ac:dyDescent="0.25">
      <c r="A622" s="3" t="s">
        <v>1103</v>
      </c>
      <c r="B622" s="5">
        <v>28025628</v>
      </c>
      <c r="C622" s="3" t="s">
        <v>1151</v>
      </c>
      <c r="D622" s="18" t="s">
        <v>1152</v>
      </c>
      <c r="E622" s="55">
        <v>4.236364</v>
      </c>
      <c r="F622" s="55" t="s">
        <v>562</v>
      </c>
      <c r="G622" s="55">
        <v>3.6908400000000001</v>
      </c>
      <c r="H622" s="57">
        <v>1</v>
      </c>
      <c r="I622" s="57">
        <v>1</v>
      </c>
      <c r="J622" s="57">
        <v>1</v>
      </c>
      <c r="K622" s="57">
        <v>1</v>
      </c>
      <c r="L622" s="57">
        <v>1</v>
      </c>
      <c r="M622" s="6">
        <f t="shared" si="47"/>
        <v>3.9636019999999998</v>
      </c>
      <c r="N622" s="1">
        <f>COUNT(H622:L622)/SUM(1/H622,1/I622,1/J622,1/K622,1/L622)</f>
        <v>1</v>
      </c>
      <c r="O622" s="68">
        <f t="shared" si="48"/>
        <v>3.9636019999999998</v>
      </c>
      <c r="P622" s="5" t="s">
        <v>1365</v>
      </c>
      <c r="Q622" s="5">
        <v>9</v>
      </c>
      <c r="R622" s="37" t="s">
        <v>1612</v>
      </c>
    </row>
    <row r="623" spans="1:18" ht="17.25" x14ac:dyDescent="0.25">
      <c r="A623" s="3" t="s">
        <v>1065</v>
      </c>
      <c r="B623" s="5">
        <v>28003390</v>
      </c>
      <c r="C623" s="3" t="s">
        <v>1089</v>
      </c>
      <c r="D623" s="18" t="s">
        <v>1090</v>
      </c>
      <c r="E623" s="55">
        <v>4.0763639999999999</v>
      </c>
      <c r="F623" s="55" t="s">
        <v>447</v>
      </c>
      <c r="G623" s="55">
        <v>3.8473280000000001</v>
      </c>
      <c r="H623" s="57">
        <v>1</v>
      </c>
      <c r="I623" s="57">
        <v>1</v>
      </c>
      <c r="J623" s="57">
        <v>1</v>
      </c>
      <c r="K623" s="57">
        <v>1</v>
      </c>
      <c r="L623" s="57">
        <v>1</v>
      </c>
      <c r="M623" s="6">
        <f t="shared" si="47"/>
        <v>3.961846</v>
      </c>
      <c r="N623" s="1">
        <f>COUNT(H623:L623)/SUM(1/H623,1/I623,1/J623,1/K623,1/L623)</f>
        <v>1</v>
      </c>
      <c r="O623" s="68">
        <f t="shared" si="48"/>
        <v>3.961846</v>
      </c>
      <c r="P623" s="5" t="s">
        <v>1316</v>
      </c>
      <c r="Q623" s="5">
        <v>14</v>
      </c>
      <c r="R623" s="37" t="s">
        <v>1384</v>
      </c>
    </row>
    <row r="624" spans="1:18" ht="17.25" x14ac:dyDescent="0.25">
      <c r="A624" s="3" t="s">
        <v>1240</v>
      </c>
      <c r="B624" s="5">
        <v>28001443</v>
      </c>
      <c r="C624" s="3" t="s">
        <v>1265</v>
      </c>
      <c r="D624" s="18" t="s">
        <v>1266</v>
      </c>
      <c r="E624" s="55">
        <v>4.1018179999999997</v>
      </c>
      <c r="F624" s="55" t="s">
        <v>839</v>
      </c>
      <c r="G624" s="55">
        <v>3.9465650000000001</v>
      </c>
      <c r="H624" s="57">
        <v>1</v>
      </c>
      <c r="I624" s="57">
        <v>1</v>
      </c>
      <c r="J624" s="57">
        <v>1</v>
      </c>
      <c r="K624" s="57">
        <v>1</v>
      </c>
      <c r="L624" s="57">
        <v>0.92600000000000005</v>
      </c>
      <c r="M624" s="6">
        <f t="shared" si="47"/>
        <v>4.0241914999999997</v>
      </c>
      <c r="N624" s="1">
        <f>COUNT(H624:L624)/SUM(1/H624,1/I624,1/J624,1/K624,1/L624)</f>
        <v>0.98426870748299322</v>
      </c>
      <c r="O624" s="68">
        <f t="shared" si="48"/>
        <v>3.9608857663690475</v>
      </c>
      <c r="P624" s="5" t="s">
        <v>1470</v>
      </c>
      <c r="Q624" s="5">
        <v>24</v>
      </c>
      <c r="R624" s="37" t="s">
        <v>1471</v>
      </c>
    </row>
    <row r="625" spans="1:18" ht="17.25" x14ac:dyDescent="0.25">
      <c r="A625" s="3" t="s">
        <v>469</v>
      </c>
      <c r="B625" s="5">
        <v>28024354</v>
      </c>
      <c r="C625" s="3" t="s">
        <v>479</v>
      </c>
      <c r="D625" s="18" t="s">
        <v>317</v>
      </c>
      <c r="E625" s="55">
        <v>4.3781819999999998</v>
      </c>
      <c r="F625" s="55" t="s">
        <v>480</v>
      </c>
      <c r="G625" s="55">
        <v>3.7748089999999999</v>
      </c>
      <c r="H625" s="57"/>
      <c r="I625" s="57">
        <v>1</v>
      </c>
      <c r="J625" s="57">
        <v>1</v>
      </c>
      <c r="K625" s="57">
        <v>1</v>
      </c>
      <c r="L625" s="57">
        <v>0.89500000000000002</v>
      </c>
      <c r="M625" s="6">
        <f t="shared" si="47"/>
        <v>4.0764955</v>
      </c>
      <c r="N625" s="1">
        <f>COUNT(H625:L625)/SUM(1/I625,1/J625,1/K625,1/L625)</f>
        <v>0.97150610583446406</v>
      </c>
      <c r="O625" s="68">
        <f t="shared" si="48"/>
        <v>3.9603402686567164</v>
      </c>
      <c r="P625" s="5" t="s">
        <v>1301</v>
      </c>
      <c r="Q625" s="5">
        <v>15</v>
      </c>
      <c r="R625" s="37" t="s">
        <v>1427</v>
      </c>
    </row>
    <row r="626" spans="1:18" ht="17.25" x14ac:dyDescent="0.25">
      <c r="A626" s="3" t="s">
        <v>1250</v>
      </c>
      <c r="B626" s="5">
        <v>28029453</v>
      </c>
      <c r="C626" s="3" t="s">
        <v>1256</v>
      </c>
      <c r="D626" s="18" t="s">
        <v>487</v>
      </c>
      <c r="E626" s="55">
        <v>4.4254550000000004</v>
      </c>
      <c r="F626" s="55" t="s">
        <v>432</v>
      </c>
      <c r="G626" s="55">
        <v>4</v>
      </c>
      <c r="H626" s="57">
        <v>1</v>
      </c>
      <c r="I626" s="57">
        <v>1</v>
      </c>
      <c r="J626" s="57">
        <v>1</v>
      </c>
      <c r="K626" s="57">
        <v>0.91700000000000004</v>
      </c>
      <c r="L626" s="57">
        <v>0.81299999999999994</v>
      </c>
      <c r="M626" s="6">
        <f t="shared" si="47"/>
        <v>4.2127274999999997</v>
      </c>
      <c r="N626" s="1">
        <f t="shared" ref="N626:N632" si="50">COUNT(H626:L626)/SUM(1/H626,1/I626,1/J626,1/K626,1/L626)</f>
        <v>0.93975691297478436</v>
      </c>
      <c r="O626" s="68">
        <f t="shared" si="48"/>
        <v>3.9589397906039805</v>
      </c>
      <c r="P626" s="5" t="s">
        <v>1334</v>
      </c>
      <c r="Q626" s="5">
        <v>18</v>
      </c>
      <c r="R626" s="37" t="s">
        <v>1597</v>
      </c>
    </row>
    <row r="627" spans="1:18" ht="17.25" x14ac:dyDescent="0.25">
      <c r="A627" s="3" t="s">
        <v>489</v>
      </c>
      <c r="B627" s="5">
        <v>28011295</v>
      </c>
      <c r="C627" s="3" t="s">
        <v>551</v>
      </c>
      <c r="D627" s="18" t="s">
        <v>279</v>
      </c>
      <c r="E627" s="55">
        <v>4.2036360000000004</v>
      </c>
      <c r="F627" s="55" t="s">
        <v>552</v>
      </c>
      <c r="G627" s="55">
        <v>4.1068699999999998</v>
      </c>
      <c r="H627" s="57">
        <v>1</v>
      </c>
      <c r="I627" s="57">
        <v>1</v>
      </c>
      <c r="J627" s="57">
        <v>1</v>
      </c>
      <c r="K627" s="57">
        <v>1</v>
      </c>
      <c r="L627" s="57">
        <v>0.8</v>
      </c>
      <c r="M627" s="6">
        <f t="shared" si="47"/>
        <v>4.1552530000000001</v>
      </c>
      <c r="N627" s="1">
        <f t="shared" si="50"/>
        <v>0.95238095238095233</v>
      </c>
      <c r="O627" s="68">
        <f t="shared" si="48"/>
        <v>3.9573838095238094</v>
      </c>
      <c r="P627" s="5" t="s">
        <v>1316</v>
      </c>
      <c r="Q627" s="5">
        <v>20</v>
      </c>
      <c r="R627" s="37" t="s">
        <v>1508</v>
      </c>
    </row>
    <row r="628" spans="1:18" ht="17.25" x14ac:dyDescent="0.25">
      <c r="A628" s="3" t="s">
        <v>438</v>
      </c>
      <c r="B628" s="5">
        <v>28026080</v>
      </c>
      <c r="C628" s="3" t="s">
        <v>446</v>
      </c>
      <c r="D628" s="18" t="s">
        <v>447</v>
      </c>
      <c r="E628" s="55">
        <v>4.065455</v>
      </c>
      <c r="F628" s="55" t="s">
        <v>448</v>
      </c>
      <c r="G628" s="55">
        <v>4.2977100000000004</v>
      </c>
      <c r="H628" s="57">
        <v>0.91700000000000004</v>
      </c>
      <c r="I628" s="57">
        <v>1</v>
      </c>
      <c r="J628" s="57">
        <v>0.86699999999999999</v>
      </c>
      <c r="K628" s="57">
        <v>1</v>
      </c>
      <c r="L628" s="57">
        <v>0.95799999999999996</v>
      </c>
      <c r="M628" s="6">
        <f t="shared" si="47"/>
        <v>4.1815825000000002</v>
      </c>
      <c r="N628" s="1">
        <f t="shared" si="50"/>
        <v>0.94558062211265781</v>
      </c>
      <c r="O628" s="68">
        <f t="shared" si="48"/>
        <v>3.9540233817654031</v>
      </c>
      <c r="P628" s="5" t="s">
        <v>1389</v>
      </c>
      <c r="Q628" s="5">
        <v>16</v>
      </c>
      <c r="R628" s="37" t="s">
        <v>1384</v>
      </c>
    </row>
    <row r="629" spans="1:18" ht="17.25" x14ac:dyDescent="0.25">
      <c r="A629" s="3" t="s">
        <v>983</v>
      </c>
      <c r="B629" s="5">
        <v>28012909</v>
      </c>
      <c r="C629" s="3" t="s">
        <v>984</v>
      </c>
      <c r="D629" s="18" t="s">
        <v>852</v>
      </c>
      <c r="E629" s="55">
        <v>4.4400000000000004</v>
      </c>
      <c r="F629" s="55" t="s">
        <v>985</v>
      </c>
      <c r="G629" s="55">
        <v>3.6412209999999998</v>
      </c>
      <c r="H629" s="59">
        <v>1</v>
      </c>
      <c r="I629" s="59">
        <v>0.88900000000000001</v>
      </c>
      <c r="J629" s="59">
        <v>1</v>
      </c>
      <c r="K629" s="59">
        <v>1</v>
      </c>
      <c r="L629" s="59">
        <v>1</v>
      </c>
      <c r="M629" s="6">
        <f t="shared" si="47"/>
        <v>4.0406104999999997</v>
      </c>
      <c r="N629" s="1">
        <f t="shared" si="50"/>
        <v>0.97563652326602279</v>
      </c>
      <c r="O629" s="68">
        <f t="shared" si="48"/>
        <v>3.9421671800921856</v>
      </c>
      <c r="P629" s="5" t="s">
        <v>1316</v>
      </c>
      <c r="Q629" s="5">
        <v>19</v>
      </c>
      <c r="R629" s="37" t="s">
        <v>1317</v>
      </c>
    </row>
    <row r="630" spans="1:18" ht="17.25" x14ac:dyDescent="0.25">
      <c r="A630" s="3" t="s">
        <v>227</v>
      </c>
      <c r="B630" s="5">
        <v>28025067</v>
      </c>
      <c r="C630" s="3" t="s">
        <v>337</v>
      </c>
      <c r="D630" s="18" t="s">
        <v>338</v>
      </c>
      <c r="E630" s="55">
        <v>4.2981819999999997</v>
      </c>
      <c r="F630" s="55" t="s">
        <v>339</v>
      </c>
      <c r="G630" s="55">
        <v>4.0076340000000004</v>
      </c>
      <c r="H630" s="57">
        <v>0.95199999999999996</v>
      </c>
      <c r="I630" s="57">
        <v>1</v>
      </c>
      <c r="J630" s="57">
        <v>0.90500000000000003</v>
      </c>
      <c r="K630" s="57">
        <v>0.93100000000000005</v>
      </c>
      <c r="L630" s="57">
        <v>0.95699999999999996</v>
      </c>
      <c r="M630" s="6">
        <f t="shared" si="47"/>
        <v>4.152908</v>
      </c>
      <c r="N630" s="1">
        <f t="shared" si="50"/>
        <v>0.94796820925648817</v>
      </c>
      <c r="O630" s="68">
        <f t="shared" si="48"/>
        <v>3.9368247599669437</v>
      </c>
      <c r="P630" s="5" t="s">
        <v>1326</v>
      </c>
      <c r="Q630" s="5">
        <v>13</v>
      </c>
      <c r="R630" s="37" t="s">
        <v>1404</v>
      </c>
    </row>
    <row r="631" spans="1:18" ht="17.25" x14ac:dyDescent="0.25">
      <c r="A631" s="3" t="s">
        <v>817</v>
      </c>
      <c r="B631" s="5">
        <v>28014413</v>
      </c>
      <c r="C631" s="3" t="s">
        <v>843</v>
      </c>
      <c r="D631" s="18" t="s">
        <v>844</v>
      </c>
      <c r="E631" s="55">
        <v>4.9527270000000003</v>
      </c>
      <c r="F631" s="55" t="s">
        <v>803</v>
      </c>
      <c r="G631" s="55">
        <v>4.755725</v>
      </c>
      <c r="H631" s="57">
        <v>1</v>
      </c>
      <c r="I631" s="57">
        <v>1</v>
      </c>
      <c r="J631" s="57">
        <v>0.66700000000000004</v>
      </c>
      <c r="K631" s="57">
        <v>0.75</v>
      </c>
      <c r="L631" s="57">
        <v>0.75</v>
      </c>
      <c r="M631" s="6">
        <f t="shared" si="47"/>
        <v>4.8542260000000006</v>
      </c>
      <c r="N631" s="1">
        <f t="shared" si="50"/>
        <v>0.81090938563786685</v>
      </c>
      <c r="O631" s="68">
        <f t="shared" si="48"/>
        <v>3.9363374234073603</v>
      </c>
      <c r="P631" s="5" t="s">
        <v>1360</v>
      </c>
      <c r="Q631" s="5">
        <v>12</v>
      </c>
      <c r="R631" s="37" t="s">
        <v>1323</v>
      </c>
    </row>
    <row r="632" spans="1:18" ht="17.25" x14ac:dyDescent="0.25">
      <c r="A632" s="3" t="s">
        <v>678</v>
      </c>
      <c r="B632" s="5">
        <v>28007581</v>
      </c>
      <c r="C632" s="3" t="s">
        <v>751</v>
      </c>
      <c r="D632" s="18" t="s">
        <v>727</v>
      </c>
      <c r="E632" s="55">
        <v>4.0472729999999997</v>
      </c>
      <c r="F632" s="55" t="s">
        <v>253</v>
      </c>
      <c r="G632" s="55">
        <v>3.824427</v>
      </c>
      <c r="H632" s="57">
        <v>1</v>
      </c>
      <c r="I632" s="57">
        <v>1</v>
      </c>
      <c r="J632" s="57">
        <v>1</v>
      </c>
      <c r="K632" s="57">
        <v>1</v>
      </c>
      <c r="L632" s="57">
        <v>1</v>
      </c>
      <c r="M632" s="6">
        <f t="shared" si="47"/>
        <v>3.9358499999999998</v>
      </c>
      <c r="N632" s="1">
        <f t="shared" si="50"/>
        <v>1</v>
      </c>
      <c r="O632" s="68">
        <f t="shared" si="48"/>
        <v>3.9358499999999998</v>
      </c>
      <c r="P632" s="5" t="s">
        <v>1350</v>
      </c>
      <c r="Q632" s="5">
        <v>14</v>
      </c>
      <c r="R632" s="37" t="s">
        <v>1313</v>
      </c>
    </row>
    <row r="633" spans="1:18" ht="17.25" x14ac:dyDescent="0.25">
      <c r="A633" s="3" t="s">
        <v>954</v>
      </c>
      <c r="B633" s="5">
        <v>28015444</v>
      </c>
      <c r="C633" s="3" t="s">
        <v>955</v>
      </c>
      <c r="D633" s="18" t="s">
        <v>956</v>
      </c>
      <c r="E633" s="55">
        <v>4.1345450000000001</v>
      </c>
      <c r="F633" s="55" t="s">
        <v>957</v>
      </c>
      <c r="G633" s="55">
        <v>3.7251910000000001</v>
      </c>
      <c r="H633" s="57"/>
      <c r="I633" s="57">
        <v>1</v>
      </c>
      <c r="J633" s="57">
        <v>1</v>
      </c>
      <c r="K633" s="57">
        <v>1</v>
      </c>
      <c r="L633" s="57">
        <v>1</v>
      </c>
      <c r="M633" s="6">
        <f t="shared" si="47"/>
        <v>3.9298679999999999</v>
      </c>
      <c r="N633" s="1">
        <f>COUNT(H633:L633)/SUM(1/I633,1/J633,1/K633,1/L633)</f>
        <v>1</v>
      </c>
      <c r="O633" s="68">
        <f t="shared" si="48"/>
        <v>3.9298679999999999</v>
      </c>
      <c r="P633" s="5" t="s">
        <v>1322</v>
      </c>
      <c r="Q633" s="5">
        <v>23</v>
      </c>
      <c r="R633" s="37" t="s">
        <v>1323</v>
      </c>
    </row>
    <row r="634" spans="1:18" ht="17.25" x14ac:dyDescent="0.25">
      <c r="A634" s="3" t="s">
        <v>817</v>
      </c>
      <c r="B634" s="5">
        <v>28014278</v>
      </c>
      <c r="C634" s="3" t="s">
        <v>837</v>
      </c>
      <c r="D634" s="18" t="s">
        <v>838</v>
      </c>
      <c r="E634" s="55">
        <v>4.6218180000000002</v>
      </c>
      <c r="F634" s="55" t="s">
        <v>839</v>
      </c>
      <c r="G634" s="55">
        <v>3.9465650000000001</v>
      </c>
      <c r="H634" s="57">
        <v>1</v>
      </c>
      <c r="I634" s="57">
        <v>1</v>
      </c>
      <c r="J634" s="57"/>
      <c r="K634" s="57"/>
      <c r="L634" s="57">
        <v>0.78300000000000003</v>
      </c>
      <c r="M634" s="6">
        <f t="shared" si="47"/>
        <v>4.2841915000000004</v>
      </c>
      <c r="N634" s="1">
        <f>COUNT(H634:L634)/SUM(1/H634,1/I634,1/L634)</f>
        <v>0.91543257989088078</v>
      </c>
      <c r="O634" s="68">
        <f t="shared" si="48"/>
        <v>3.9218884775915828</v>
      </c>
      <c r="P634" s="5" t="s">
        <v>1310</v>
      </c>
      <c r="Q634" s="5">
        <v>23</v>
      </c>
      <c r="R634" s="37" t="s">
        <v>1311</v>
      </c>
    </row>
    <row r="635" spans="1:18" ht="17.25" x14ac:dyDescent="0.25">
      <c r="A635" s="3" t="s">
        <v>508</v>
      </c>
      <c r="B635" s="5">
        <v>28012186</v>
      </c>
      <c r="C635" s="3" t="s">
        <v>597</v>
      </c>
      <c r="D635" s="18" t="s">
        <v>425</v>
      </c>
      <c r="E635" s="55">
        <v>4.1272729999999997</v>
      </c>
      <c r="F635" s="55" t="s">
        <v>598</v>
      </c>
      <c r="G635" s="55">
        <v>3.8320609999999999</v>
      </c>
      <c r="H635" s="57">
        <v>0.92900000000000005</v>
      </c>
      <c r="I635" s="57">
        <v>1</v>
      </c>
      <c r="J635" s="57">
        <v>1</v>
      </c>
      <c r="K635" s="57">
        <v>1</v>
      </c>
      <c r="L635" s="57">
        <v>1</v>
      </c>
      <c r="M635" s="6">
        <f t="shared" si="47"/>
        <v>3.9796670000000001</v>
      </c>
      <c r="N635" s="1">
        <f>COUNT(H635:L635)/SUM(1/H635,1/I635,1/J635,1/K635,1/L635)</f>
        <v>0.98494486853265484</v>
      </c>
      <c r="O635" s="68">
        <f t="shared" si="48"/>
        <v>3.9197525901187449</v>
      </c>
      <c r="P635" s="5" t="s">
        <v>1455</v>
      </c>
      <c r="Q635" s="5">
        <v>9</v>
      </c>
      <c r="R635" s="37" t="s">
        <v>1582</v>
      </c>
    </row>
    <row r="636" spans="1:18" ht="17.25" x14ac:dyDescent="0.25">
      <c r="A636" s="3" t="s">
        <v>958</v>
      </c>
      <c r="B636" s="5">
        <v>28013433</v>
      </c>
      <c r="C636" s="3" t="s">
        <v>1022</v>
      </c>
      <c r="D636" s="18" t="s">
        <v>1023</v>
      </c>
      <c r="E636" s="55">
        <v>4.0290910000000002</v>
      </c>
      <c r="F636" s="55" t="s">
        <v>1023</v>
      </c>
      <c r="G636" s="55">
        <v>3.8091599999999999</v>
      </c>
      <c r="H636" s="57">
        <v>1</v>
      </c>
      <c r="I636" s="57">
        <v>1</v>
      </c>
      <c r="J636" s="57">
        <v>1</v>
      </c>
      <c r="K636" s="57">
        <v>1</v>
      </c>
      <c r="L636" s="57">
        <v>1</v>
      </c>
      <c r="M636" s="6">
        <f t="shared" si="47"/>
        <v>3.9191254999999998</v>
      </c>
      <c r="N636" s="1">
        <f>COUNT(H636:L636)/SUM(1/H636,1/I636,1/J636,1/K636,1/L636)</f>
        <v>1</v>
      </c>
      <c r="O636" s="68">
        <f t="shared" si="48"/>
        <v>3.9191254999999998</v>
      </c>
      <c r="P636" s="5" t="s">
        <v>1446</v>
      </c>
      <c r="Q636" s="5">
        <v>16</v>
      </c>
      <c r="R636" s="37" t="s">
        <v>1300</v>
      </c>
    </row>
    <row r="637" spans="1:18" ht="17.25" x14ac:dyDescent="0.25">
      <c r="A637" s="3" t="s">
        <v>905</v>
      </c>
      <c r="B637" s="5">
        <v>28036824</v>
      </c>
      <c r="C637" s="3" t="s">
        <v>926</v>
      </c>
      <c r="D637" s="18" t="s">
        <v>314</v>
      </c>
      <c r="E637" s="55">
        <v>4.3854550000000003</v>
      </c>
      <c r="F637" s="55" t="s">
        <v>552</v>
      </c>
      <c r="G637" s="55">
        <v>4.1068699999999998</v>
      </c>
      <c r="H637" s="57"/>
      <c r="I637" s="57"/>
      <c r="J637" s="57">
        <v>0.90900000000000003</v>
      </c>
      <c r="K637" s="57">
        <v>0.9</v>
      </c>
      <c r="L637" s="57">
        <v>0.96199999999999997</v>
      </c>
      <c r="M637" s="6">
        <f t="shared" si="47"/>
        <v>4.2461625000000005</v>
      </c>
      <c r="N637" s="1">
        <f>COUNT(J637:L637)/SUM(1/J637,1/K637,1/L637)</f>
        <v>0.9228718576524475</v>
      </c>
      <c r="O637" s="68">
        <f t="shared" si="48"/>
        <v>3.9186638742691611</v>
      </c>
      <c r="P637" s="5" t="s">
        <v>1328</v>
      </c>
      <c r="Q637" s="5">
        <v>23</v>
      </c>
      <c r="R637" s="37" t="s">
        <v>1355</v>
      </c>
    </row>
    <row r="638" spans="1:18" ht="17.25" x14ac:dyDescent="0.25">
      <c r="A638" s="3" t="s">
        <v>1250</v>
      </c>
      <c r="B638" s="5">
        <v>28000293</v>
      </c>
      <c r="C638" s="3" t="s">
        <v>1253</v>
      </c>
      <c r="D638" s="18" t="s">
        <v>134</v>
      </c>
      <c r="E638" s="55">
        <v>4.974545</v>
      </c>
      <c r="F638" s="55" t="s">
        <v>636</v>
      </c>
      <c r="G638" s="55">
        <v>4.6106870000000004</v>
      </c>
      <c r="H638" s="57">
        <v>1</v>
      </c>
      <c r="I638" s="57">
        <v>1</v>
      </c>
      <c r="J638" s="57">
        <v>0.85699999999999998</v>
      </c>
      <c r="K638" s="57">
        <v>0.623</v>
      </c>
      <c r="L638" s="57">
        <v>0.73699999999999999</v>
      </c>
      <c r="M638" s="6">
        <f t="shared" si="47"/>
        <v>4.7926160000000007</v>
      </c>
      <c r="N638" s="1">
        <f>COUNT(H638:L638)/SUM(1/H638,1/I638,1/J638,1/K638,1/L638)</f>
        <v>0.81581377557220536</v>
      </c>
      <c r="O638" s="68">
        <f t="shared" si="48"/>
        <v>3.9098821538277613</v>
      </c>
      <c r="P638" s="5" t="s">
        <v>1361</v>
      </c>
      <c r="Q638" s="5">
        <v>26</v>
      </c>
      <c r="R638" s="37" t="s">
        <v>1594</v>
      </c>
    </row>
    <row r="639" spans="1:18" ht="17.25" x14ac:dyDescent="0.25">
      <c r="A639" s="3" t="s">
        <v>707</v>
      </c>
      <c r="B639" s="5">
        <v>28003764</v>
      </c>
      <c r="C639" s="3" t="s">
        <v>710</v>
      </c>
      <c r="D639" s="18" t="s">
        <v>596</v>
      </c>
      <c r="E639" s="55">
        <v>5.1236360000000003</v>
      </c>
      <c r="F639" s="55" t="s">
        <v>673</v>
      </c>
      <c r="G639" s="55">
        <v>4.2175570000000002</v>
      </c>
      <c r="H639" s="57">
        <v>1</v>
      </c>
      <c r="I639" s="57">
        <v>1</v>
      </c>
      <c r="J639" s="57">
        <v>0.872</v>
      </c>
      <c r="K639" s="57">
        <v>0.66</v>
      </c>
      <c r="L639" s="57">
        <v>0.76200000000000001</v>
      </c>
      <c r="M639" s="6">
        <f t="shared" si="47"/>
        <v>4.6705965000000003</v>
      </c>
      <c r="N639" s="1">
        <f>COUNT(H639:L639)/SUM(1/H639,1/I639,1/J639,1/K639,1/L639)</f>
        <v>0.83692142975703543</v>
      </c>
      <c r="O639" s="68">
        <f t="shared" si="48"/>
        <v>3.9089223005982059</v>
      </c>
      <c r="P639" s="5" t="s">
        <v>1366</v>
      </c>
      <c r="Q639" s="5">
        <v>25</v>
      </c>
      <c r="R639" s="37" t="s">
        <v>1527</v>
      </c>
    </row>
    <row r="640" spans="1:18" ht="17.25" x14ac:dyDescent="0.25">
      <c r="A640" s="3" t="s">
        <v>952</v>
      </c>
      <c r="B640" s="5">
        <v>28013115</v>
      </c>
      <c r="C640" s="3" t="s">
        <v>997</v>
      </c>
      <c r="D640" s="18" t="s">
        <v>790</v>
      </c>
      <c r="E640" s="55">
        <v>4.632727</v>
      </c>
      <c r="F640" s="55" t="s">
        <v>443</v>
      </c>
      <c r="G640" s="55">
        <v>4.1145040000000002</v>
      </c>
      <c r="H640" s="59">
        <v>0.875</v>
      </c>
      <c r="I640" s="59">
        <v>0.89500000000000002</v>
      </c>
      <c r="J640" s="59">
        <v>0.8</v>
      </c>
      <c r="K640" s="59">
        <v>0.91700000000000004</v>
      </c>
      <c r="L640" s="59">
        <v>1</v>
      </c>
      <c r="M640" s="6">
        <f t="shared" si="47"/>
        <v>4.3736154999999997</v>
      </c>
      <c r="N640" s="1">
        <f>COUNT(H640:L640)/SUM(1/H640,1/I640,1/J640,1/K640,1/L640)</f>
        <v>0.89274744340547507</v>
      </c>
      <c r="O640" s="68">
        <f t="shared" si="48"/>
        <v>3.9045340560635582</v>
      </c>
      <c r="P640" s="5" t="s">
        <v>1316</v>
      </c>
      <c r="Q640" s="5">
        <v>18</v>
      </c>
      <c r="R640" s="37" t="s">
        <v>1353</v>
      </c>
    </row>
    <row r="641" spans="1:18" ht="17.25" x14ac:dyDescent="0.25">
      <c r="A641" s="3" t="s">
        <v>1246</v>
      </c>
      <c r="B641" s="5">
        <v>28027590</v>
      </c>
      <c r="C641" s="3" t="s">
        <v>1286</v>
      </c>
      <c r="D641" s="18" t="s">
        <v>1287</v>
      </c>
      <c r="E641" s="55">
        <v>4</v>
      </c>
      <c r="F641" s="55">
        <v>159.4</v>
      </c>
      <c r="G641" s="55">
        <v>3.8</v>
      </c>
      <c r="H641" s="57"/>
      <c r="I641" s="57"/>
      <c r="J641" s="57"/>
      <c r="K641" s="57">
        <v>1</v>
      </c>
      <c r="L641" s="57">
        <v>1</v>
      </c>
      <c r="M641" s="6">
        <f t="shared" si="47"/>
        <v>3.9</v>
      </c>
      <c r="N641" s="1">
        <f>COUNT(H641:L641)/SUM(1/K641,1/L641)</f>
        <v>1</v>
      </c>
      <c r="O641" s="68">
        <f t="shared" si="48"/>
        <v>3.9</v>
      </c>
      <c r="P641" s="5" t="s">
        <v>1350</v>
      </c>
      <c r="Q641" s="5">
        <v>14</v>
      </c>
      <c r="R641" s="37" t="s">
        <v>1313</v>
      </c>
    </row>
    <row r="642" spans="1:18" ht="17.25" x14ac:dyDescent="0.25">
      <c r="A642" s="3" t="s">
        <v>674</v>
      </c>
      <c r="B642" s="5">
        <v>28035518</v>
      </c>
      <c r="C642" s="3" t="s">
        <v>729</v>
      </c>
      <c r="D642" s="18" t="s">
        <v>178</v>
      </c>
      <c r="E642" s="55">
        <v>4.3745450000000003</v>
      </c>
      <c r="F642" s="55" t="s">
        <v>704</v>
      </c>
      <c r="G642" s="55">
        <v>3.9083969999999999</v>
      </c>
      <c r="H642" s="57"/>
      <c r="I642" s="57">
        <v>0.85199999999999998</v>
      </c>
      <c r="J642" s="57">
        <v>1</v>
      </c>
      <c r="K642" s="57">
        <v>1</v>
      </c>
      <c r="L642" s="57">
        <v>0.93</v>
      </c>
      <c r="M642" s="6">
        <f t="shared" si="47"/>
        <v>4.1414710000000001</v>
      </c>
      <c r="N642" s="1">
        <f>COUNT(H642:L642)/SUM(1/I642,1/J642,1/K642,1/L642)</f>
        <v>0.94140290846877683</v>
      </c>
      <c r="O642" s="68">
        <f t="shared" si="48"/>
        <v>3.8987928447390936</v>
      </c>
      <c r="P642" s="5" t="s">
        <v>1340</v>
      </c>
      <c r="Q642" s="5">
        <v>33</v>
      </c>
      <c r="R642" s="37" t="s">
        <v>1629</v>
      </c>
    </row>
    <row r="643" spans="1:18" ht="17.25" x14ac:dyDescent="0.25">
      <c r="A643" s="3" t="s">
        <v>707</v>
      </c>
      <c r="B643" s="5">
        <v>28003853</v>
      </c>
      <c r="C643" s="3" t="s">
        <v>715</v>
      </c>
      <c r="D643" s="18" t="s">
        <v>297</v>
      </c>
      <c r="E643" s="55">
        <v>4.4363640000000002</v>
      </c>
      <c r="F643" s="55" t="s">
        <v>598</v>
      </c>
      <c r="G643" s="55">
        <v>3.8320609999999999</v>
      </c>
      <c r="H643" s="57">
        <v>0.93799999999999994</v>
      </c>
      <c r="I643" s="57">
        <v>1</v>
      </c>
      <c r="J643" s="57">
        <v>1</v>
      </c>
      <c r="K643" s="57">
        <v>0.93799999999999994</v>
      </c>
      <c r="L643" s="57">
        <v>0.84599999999999997</v>
      </c>
      <c r="M643" s="6">
        <f t="shared" si="47"/>
        <v>4.1342125000000003</v>
      </c>
      <c r="N643" s="1">
        <f t="shared" ref="N643:N662" si="51">COUNT(H643:L643)/SUM(1/H643,1/I643,1/J643,1/K643,1/L643)</f>
        <v>0.94087021021100781</v>
      </c>
      <c r="O643" s="68">
        <f t="shared" si="48"/>
        <v>3.8897573839319763</v>
      </c>
      <c r="P643" s="5" t="s">
        <v>1365</v>
      </c>
      <c r="Q643" s="5">
        <v>11</v>
      </c>
      <c r="R643" s="37" t="s">
        <v>1329</v>
      </c>
    </row>
    <row r="644" spans="1:18" ht="17.25" x14ac:dyDescent="0.25">
      <c r="A644" s="3" t="s">
        <v>958</v>
      </c>
      <c r="B644" s="5">
        <v>28013468</v>
      </c>
      <c r="C644" s="3" t="s">
        <v>1026</v>
      </c>
      <c r="D644" s="18" t="s">
        <v>981</v>
      </c>
      <c r="E644" s="55">
        <v>4.0872729999999997</v>
      </c>
      <c r="F644" s="55" t="s">
        <v>562</v>
      </c>
      <c r="G644" s="55">
        <v>3.6908400000000001</v>
      </c>
      <c r="H644" s="57">
        <v>1</v>
      </c>
      <c r="I644" s="57">
        <v>1</v>
      </c>
      <c r="J644" s="57">
        <v>1</v>
      </c>
      <c r="K644" s="57">
        <v>1</v>
      </c>
      <c r="L644" s="57">
        <v>1</v>
      </c>
      <c r="M644" s="6">
        <f t="shared" si="47"/>
        <v>3.8890564999999997</v>
      </c>
      <c r="N644" s="1">
        <f t="shared" si="51"/>
        <v>1</v>
      </c>
      <c r="O644" s="68">
        <f t="shared" si="48"/>
        <v>3.8890564999999997</v>
      </c>
      <c r="P644" s="5" t="s">
        <v>1468</v>
      </c>
      <c r="Q644" s="5">
        <v>7</v>
      </c>
      <c r="R644" s="37" t="s">
        <v>1547</v>
      </c>
    </row>
    <row r="645" spans="1:18" ht="17.25" x14ac:dyDescent="0.25">
      <c r="A645" s="3" t="s">
        <v>857</v>
      </c>
      <c r="B645" s="5">
        <v>28014669</v>
      </c>
      <c r="C645" s="3" t="s">
        <v>858</v>
      </c>
      <c r="D645" s="18" t="s">
        <v>859</v>
      </c>
      <c r="E645" s="55">
        <v>4.0909089999999999</v>
      </c>
      <c r="F645" s="55" t="s">
        <v>860</v>
      </c>
      <c r="G645" s="55">
        <v>3.6832060000000002</v>
      </c>
      <c r="H645" s="57">
        <v>1</v>
      </c>
      <c r="I645" s="57">
        <v>1</v>
      </c>
      <c r="J645" s="57">
        <v>1</v>
      </c>
      <c r="K645" s="57">
        <v>1</v>
      </c>
      <c r="L645" s="57">
        <v>1</v>
      </c>
      <c r="M645" s="6">
        <f t="shared" si="47"/>
        <v>3.8870575000000001</v>
      </c>
      <c r="N645" s="1">
        <f t="shared" si="51"/>
        <v>1</v>
      </c>
      <c r="O645" s="68">
        <f t="shared" si="48"/>
        <v>3.8870575000000001</v>
      </c>
      <c r="P645" s="5" t="s">
        <v>1449</v>
      </c>
      <c r="Q645" s="5">
        <v>9</v>
      </c>
      <c r="R645" s="37" t="s">
        <v>1606</v>
      </c>
    </row>
    <row r="646" spans="1:18" ht="17.25" x14ac:dyDescent="0.25">
      <c r="A646" s="3" t="s">
        <v>1168</v>
      </c>
      <c r="B646" s="5">
        <v>28026810</v>
      </c>
      <c r="C646" s="3" t="s">
        <v>1173</v>
      </c>
      <c r="D646" s="18" t="s">
        <v>1174</v>
      </c>
      <c r="E646" s="55">
        <v>4.1127269999999996</v>
      </c>
      <c r="F646" s="55" t="s">
        <v>957</v>
      </c>
      <c r="G646" s="55">
        <v>3.7251910000000001</v>
      </c>
      <c r="H646" s="58">
        <v>1</v>
      </c>
      <c r="I646" s="58">
        <v>1</v>
      </c>
      <c r="J646" s="58">
        <v>1</v>
      </c>
      <c r="K646" s="58">
        <v>0.97599999999999998</v>
      </c>
      <c r="L646" s="58">
        <v>0.97699999999999998</v>
      </c>
      <c r="M646" s="6">
        <f t="shared" si="47"/>
        <v>3.9189590000000001</v>
      </c>
      <c r="N646" s="1">
        <f t="shared" si="51"/>
        <v>0.99046545910218764</v>
      </c>
      <c r="O646" s="68">
        <f t="shared" si="48"/>
        <v>3.8815935251376503</v>
      </c>
      <c r="P646" s="5" t="s">
        <v>1530</v>
      </c>
      <c r="Q646" s="5">
        <v>34</v>
      </c>
      <c r="R646" s="37" t="s">
        <v>1647</v>
      </c>
    </row>
    <row r="647" spans="1:18" ht="17.25" x14ac:dyDescent="0.25">
      <c r="A647" s="3" t="s">
        <v>1106</v>
      </c>
      <c r="B647" s="5">
        <v>28016556</v>
      </c>
      <c r="C647" s="3" t="s">
        <v>1165</v>
      </c>
      <c r="D647" s="18" t="s">
        <v>739</v>
      </c>
      <c r="E647" s="55">
        <v>4.3236359999999996</v>
      </c>
      <c r="F647" s="55" t="s">
        <v>1166</v>
      </c>
      <c r="G647" s="55">
        <v>3.431298</v>
      </c>
      <c r="H647" s="58">
        <v>1</v>
      </c>
      <c r="I647" s="58">
        <v>1</v>
      </c>
      <c r="J647" s="58">
        <v>1</v>
      </c>
      <c r="K647" s="58">
        <v>1</v>
      </c>
      <c r="L647" s="58">
        <v>1</v>
      </c>
      <c r="M647" s="6">
        <f t="shared" si="47"/>
        <v>3.8774669999999998</v>
      </c>
      <c r="N647" s="1">
        <f t="shared" si="51"/>
        <v>1</v>
      </c>
      <c r="O647" s="68">
        <f t="shared" si="48"/>
        <v>3.8774669999999998</v>
      </c>
      <c r="P647" s="5" t="s">
        <v>1365</v>
      </c>
      <c r="Q647" s="5">
        <v>12</v>
      </c>
      <c r="R647" s="37" t="s">
        <v>1353</v>
      </c>
    </row>
    <row r="648" spans="1:18" ht="17.25" x14ac:dyDescent="0.25">
      <c r="A648" s="3" t="s">
        <v>438</v>
      </c>
      <c r="B648" s="5">
        <v>28026098</v>
      </c>
      <c r="C648" s="3" t="s">
        <v>449</v>
      </c>
      <c r="D648" s="18" t="s">
        <v>253</v>
      </c>
      <c r="E648" s="55">
        <v>4.0436360000000002</v>
      </c>
      <c r="F648" s="55" t="s">
        <v>261</v>
      </c>
      <c r="G648" s="55">
        <v>3.8358780000000001</v>
      </c>
      <c r="H648" s="57">
        <v>1</v>
      </c>
      <c r="I648" s="57">
        <v>1</v>
      </c>
      <c r="J648" s="57">
        <v>0.90900000000000003</v>
      </c>
      <c r="K648" s="57">
        <v>1</v>
      </c>
      <c r="L648" s="57">
        <v>1</v>
      </c>
      <c r="M648" s="6">
        <f t="shared" si="47"/>
        <v>3.9397570000000002</v>
      </c>
      <c r="N648" s="1">
        <f t="shared" si="51"/>
        <v>0.98037100949094036</v>
      </c>
      <c r="O648" s="68">
        <f t="shared" si="48"/>
        <v>3.8624235472389987</v>
      </c>
      <c r="P648" s="5" t="s">
        <v>1301</v>
      </c>
      <c r="Q648" s="5">
        <v>14</v>
      </c>
      <c r="R648" s="37" t="s">
        <v>1371</v>
      </c>
    </row>
    <row r="649" spans="1:18" ht="17.25" x14ac:dyDescent="0.25">
      <c r="A649" s="3" t="s">
        <v>962</v>
      </c>
      <c r="B649" s="5">
        <v>28015932</v>
      </c>
      <c r="C649" s="3" t="s">
        <v>1036</v>
      </c>
      <c r="D649" s="18" t="s">
        <v>942</v>
      </c>
      <c r="E649" s="55">
        <v>4.196364</v>
      </c>
      <c r="F649" s="55" t="s">
        <v>964</v>
      </c>
      <c r="G649" s="55">
        <v>3.5267179999999998</v>
      </c>
      <c r="H649" s="57">
        <v>1</v>
      </c>
      <c r="I649" s="57">
        <v>1</v>
      </c>
      <c r="J649" s="57">
        <v>1</v>
      </c>
      <c r="K649" s="57">
        <v>1</v>
      </c>
      <c r="L649" s="57">
        <v>1</v>
      </c>
      <c r="M649" s="6">
        <f t="shared" ref="M649:M697" si="52">AVERAGE(E649,G649)</f>
        <v>3.8615409999999999</v>
      </c>
      <c r="N649" s="1">
        <f t="shared" si="51"/>
        <v>1</v>
      </c>
      <c r="O649" s="68">
        <f t="shared" ref="O649:O697" si="53">M649*N649</f>
        <v>3.8615409999999999</v>
      </c>
      <c r="P649" s="5" t="s">
        <v>1455</v>
      </c>
      <c r="Q649" s="5">
        <v>12</v>
      </c>
      <c r="R649" s="37" t="s">
        <v>1467</v>
      </c>
    </row>
    <row r="650" spans="1:18" ht="17.25" x14ac:dyDescent="0.25">
      <c r="A650" s="16" t="s">
        <v>1250</v>
      </c>
      <c r="B650" s="5">
        <v>28000080</v>
      </c>
      <c r="C650" s="3" t="s">
        <v>1251</v>
      </c>
      <c r="D650" s="18">
        <v>168.3</v>
      </c>
      <c r="E650" s="55">
        <v>4.3381819999999998</v>
      </c>
      <c r="F650" s="55" t="s">
        <v>541</v>
      </c>
      <c r="G650" s="55">
        <v>4.3396949999999999</v>
      </c>
      <c r="H650" s="57">
        <v>0.85699999999999998</v>
      </c>
      <c r="I650" s="57">
        <v>0.85699999999999998</v>
      </c>
      <c r="J650" s="57">
        <v>0.81799999999999995</v>
      </c>
      <c r="K650" s="57">
        <v>0.94099999999999995</v>
      </c>
      <c r="L650" s="57">
        <v>1</v>
      </c>
      <c r="M650" s="6">
        <f t="shared" si="52"/>
        <v>4.3389384999999994</v>
      </c>
      <c r="N650" s="1">
        <f t="shared" si="51"/>
        <v>0.8898514422714775</v>
      </c>
      <c r="O650" s="68">
        <f t="shared" si="53"/>
        <v>3.8610106821522407</v>
      </c>
      <c r="P650" s="5" t="s">
        <v>1360</v>
      </c>
      <c r="Q650" s="5">
        <v>9</v>
      </c>
      <c r="R650" s="37" t="s">
        <v>1427</v>
      </c>
    </row>
    <row r="651" spans="1:18" ht="17.25" x14ac:dyDescent="0.25">
      <c r="A651" s="3" t="s">
        <v>1246</v>
      </c>
      <c r="B651" s="5">
        <v>28031474</v>
      </c>
      <c r="C651" s="3" t="s">
        <v>1289</v>
      </c>
      <c r="D651" s="18" t="s">
        <v>367</v>
      </c>
      <c r="E651" s="55">
        <v>4.2</v>
      </c>
      <c r="F651" s="55" t="s">
        <v>1290</v>
      </c>
      <c r="G651" s="55">
        <v>3.5190839999999999</v>
      </c>
      <c r="H651" s="57">
        <v>1</v>
      </c>
      <c r="I651" s="57">
        <v>1</v>
      </c>
      <c r="J651" s="57">
        <v>1</v>
      </c>
      <c r="K651" s="57">
        <v>1</v>
      </c>
      <c r="L651" s="57">
        <v>1</v>
      </c>
      <c r="M651" s="6">
        <f t="shared" si="52"/>
        <v>3.8595420000000003</v>
      </c>
      <c r="N651" s="1">
        <f t="shared" si="51"/>
        <v>1</v>
      </c>
      <c r="O651" s="68">
        <f t="shared" si="53"/>
        <v>3.8595420000000003</v>
      </c>
      <c r="P651" s="5" t="s">
        <v>1350</v>
      </c>
      <c r="Q651" s="5">
        <v>15</v>
      </c>
      <c r="R651" s="37" t="s">
        <v>1566</v>
      </c>
    </row>
    <row r="652" spans="1:18" ht="17.25" x14ac:dyDescent="0.25">
      <c r="A652" s="3" t="s">
        <v>678</v>
      </c>
      <c r="B652" s="5">
        <v>28007360</v>
      </c>
      <c r="C652" s="3" t="s">
        <v>738</v>
      </c>
      <c r="D652" s="18" t="s">
        <v>739</v>
      </c>
      <c r="E652" s="55">
        <v>4.3236359999999996</v>
      </c>
      <c r="F652" s="55" t="s">
        <v>740</v>
      </c>
      <c r="G652" s="55">
        <v>3.6488550000000002</v>
      </c>
      <c r="H652" s="57">
        <v>1</v>
      </c>
      <c r="I652" s="57">
        <v>1</v>
      </c>
      <c r="J652" s="57">
        <v>1</v>
      </c>
      <c r="K652" s="57">
        <v>0.88900000000000001</v>
      </c>
      <c r="L652" s="57">
        <v>0.96</v>
      </c>
      <c r="M652" s="6">
        <f t="shared" si="52"/>
        <v>3.9862454999999999</v>
      </c>
      <c r="N652" s="1">
        <f t="shared" si="51"/>
        <v>0.96776827265882259</v>
      </c>
      <c r="O652" s="68">
        <f t="shared" si="53"/>
        <v>3.8577619219290047</v>
      </c>
      <c r="P652" s="5" t="s">
        <v>1326</v>
      </c>
      <c r="Q652" s="5">
        <v>21</v>
      </c>
      <c r="R652" s="37" t="s">
        <v>1479</v>
      </c>
    </row>
    <row r="653" spans="1:18" ht="17.25" x14ac:dyDescent="0.25">
      <c r="A653" s="3" t="s">
        <v>688</v>
      </c>
      <c r="B653" s="5">
        <v>28004973</v>
      </c>
      <c r="C653" s="3" t="s">
        <v>804</v>
      </c>
      <c r="D653" s="18" t="s">
        <v>478</v>
      </c>
      <c r="E653" s="55">
        <v>4.0581820000000004</v>
      </c>
      <c r="F653" s="55" t="s">
        <v>805</v>
      </c>
      <c r="G653" s="55">
        <v>3.645038</v>
      </c>
      <c r="H653" s="57">
        <v>1</v>
      </c>
      <c r="I653" s="57">
        <v>1</v>
      </c>
      <c r="J653" s="57">
        <v>1</v>
      </c>
      <c r="K653" s="57">
        <v>1</v>
      </c>
      <c r="L653" s="57">
        <v>1</v>
      </c>
      <c r="M653" s="6">
        <f t="shared" si="52"/>
        <v>3.85161</v>
      </c>
      <c r="N653" s="1">
        <f t="shared" si="51"/>
        <v>1</v>
      </c>
      <c r="O653" s="68">
        <f t="shared" si="53"/>
        <v>3.85161</v>
      </c>
      <c r="P653" s="5" t="s">
        <v>1455</v>
      </c>
      <c r="Q653" s="5">
        <v>8</v>
      </c>
      <c r="R653" s="37" t="s">
        <v>1483</v>
      </c>
    </row>
    <row r="654" spans="1:18" ht="17.25" x14ac:dyDescent="0.25">
      <c r="A654" s="3" t="s">
        <v>1065</v>
      </c>
      <c r="B654" s="5">
        <v>28003411</v>
      </c>
      <c r="C654" s="3" t="s">
        <v>1092</v>
      </c>
      <c r="D654" s="18" t="s">
        <v>1093</v>
      </c>
      <c r="E654" s="55">
        <v>4.12</v>
      </c>
      <c r="F654" s="55" t="s">
        <v>1094</v>
      </c>
      <c r="G654" s="55">
        <v>3.576336</v>
      </c>
      <c r="H654" s="57">
        <v>1</v>
      </c>
      <c r="I654" s="57">
        <v>1</v>
      </c>
      <c r="J654" s="57">
        <v>1</v>
      </c>
      <c r="K654" s="57">
        <v>1</v>
      </c>
      <c r="L654" s="57">
        <v>1</v>
      </c>
      <c r="M654" s="6">
        <f t="shared" si="52"/>
        <v>3.8481680000000003</v>
      </c>
      <c r="N654" s="1">
        <f t="shared" si="51"/>
        <v>1</v>
      </c>
      <c r="O654" s="68">
        <f t="shared" si="53"/>
        <v>3.8481680000000003</v>
      </c>
      <c r="P654" s="5" t="s">
        <v>1455</v>
      </c>
      <c r="Q654" s="5">
        <v>12</v>
      </c>
      <c r="R654" s="37" t="s">
        <v>1467</v>
      </c>
    </row>
    <row r="655" spans="1:18" ht="17.25" x14ac:dyDescent="0.25">
      <c r="A655" s="3" t="s">
        <v>954</v>
      </c>
      <c r="B655" s="5">
        <v>28015436</v>
      </c>
      <c r="C655" s="3" t="s">
        <v>1006</v>
      </c>
      <c r="D655" s="18" t="s">
        <v>134</v>
      </c>
      <c r="E655" s="55">
        <v>4.974545</v>
      </c>
      <c r="F655" s="55" t="s">
        <v>1007</v>
      </c>
      <c r="G655" s="55">
        <v>4.4503820000000003</v>
      </c>
      <c r="H655" s="57">
        <v>1</v>
      </c>
      <c r="I655" s="57">
        <v>1</v>
      </c>
      <c r="J655" s="57">
        <v>0.66700000000000004</v>
      </c>
      <c r="K655" s="57">
        <v>1</v>
      </c>
      <c r="L655" s="57">
        <v>0.61499999999999999</v>
      </c>
      <c r="M655" s="6">
        <f t="shared" si="52"/>
        <v>4.7124635000000001</v>
      </c>
      <c r="N655" s="1">
        <f t="shared" si="51"/>
        <v>0.8162909956360207</v>
      </c>
      <c r="O655" s="68">
        <f t="shared" si="53"/>
        <v>3.8467415223134069</v>
      </c>
      <c r="P655" s="5" t="s">
        <v>1455</v>
      </c>
      <c r="Q655" s="5">
        <v>10</v>
      </c>
      <c r="R655" s="37" t="s">
        <v>1430</v>
      </c>
    </row>
    <row r="656" spans="1:18" ht="17.25" x14ac:dyDescent="0.25">
      <c r="A656" s="3" t="s">
        <v>826</v>
      </c>
      <c r="B656" s="5">
        <v>28016211</v>
      </c>
      <c r="C656" s="3" t="s">
        <v>853</v>
      </c>
      <c r="D656" s="18" t="s">
        <v>854</v>
      </c>
      <c r="E656" s="55">
        <v>4.7272730000000003</v>
      </c>
      <c r="F656" s="55" t="s">
        <v>739</v>
      </c>
      <c r="G656" s="55">
        <v>4.1183209999999999</v>
      </c>
      <c r="H656" s="57">
        <v>1</v>
      </c>
      <c r="I656" s="57">
        <v>1</v>
      </c>
      <c r="J656" s="57">
        <v>0.84199999999999997</v>
      </c>
      <c r="K656" s="57">
        <v>0.76700000000000002</v>
      </c>
      <c r="L656" s="57">
        <v>0.79200000000000004</v>
      </c>
      <c r="M656" s="6">
        <f t="shared" si="52"/>
        <v>4.4227970000000001</v>
      </c>
      <c r="N656" s="1">
        <f t="shared" si="51"/>
        <v>0.86895231381824534</v>
      </c>
      <c r="O656" s="68">
        <f t="shared" si="53"/>
        <v>3.843199686698394</v>
      </c>
      <c r="P656" s="5" t="s">
        <v>1310</v>
      </c>
      <c r="Q656" s="5">
        <v>23</v>
      </c>
      <c r="R656" s="37" t="s">
        <v>1311</v>
      </c>
    </row>
    <row r="657" spans="1:18" ht="17.25" x14ac:dyDescent="0.25">
      <c r="A657" s="3" t="s">
        <v>907</v>
      </c>
      <c r="B657" s="5">
        <v>28006283</v>
      </c>
      <c r="C657" s="3" t="s">
        <v>944</v>
      </c>
      <c r="D657" s="18" t="s">
        <v>945</v>
      </c>
      <c r="E657" s="55">
        <v>3.8181820000000002</v>
      </c>
      <c r="F657" s="55" t="s">
        <v>598</v>
      </c>
      <c r="G657" s="55">
        <v>3.8320609999999999</v>
      </c>
      <c r="H657" s="57">
        <v>1</v>
      </c>
      <c r="I657" s="57">
        <v>1</v>
      </c>
      <c r="J657" s="57">
        <v>1</v>
      </c>
      <c r="K657" s="57">
        <v>1</v>
      </c>
      <c r="L657" s="57">
        <v>1</v>
      </c>
      <c r="M657" s="6">
        <f t="shared" si="52"/>
        <v>3.8251214999999998</v>
      </c>
      <c r="N657" s="1">
        <f t="shared" si="51"/>
        <v>1</v>
      </c>
      <c r="O657" s="68">
        <f t="shared" si="53"/>
        <v>3.8251214999999998</v>
      </c>
      <c r="P657" s="5" t="s">
        <v>1399</v>
      </c>
      <c r="Q657" s="5">
        <v>16</v>
      </c>
      <c r="R657" s="37" t="s">
        <v>1411</v>
      </c>
    </row>
    <row r="658" spans="1:18" ht="17.25" x14ac:dyDescent="0.25">
      <c r="A658" s="3" t="s">
        <v>903</v>
      </c>
      <c r="B658" s="5">
        <v>28005546</v>
      </c>
      <c r="C658" s="3" t="s">
        <v>923</v>
      </c>
      <c r="D658" s="18" t="s">
        <v>417</v>
      </c>
      <c r="E658" s="55">
        <v>3.901818</v>
      </c>
      <c r="F658" s="55" t="s">
        <v>924</v>
      </c>
      <c r="G658" s="55">
        <v>3.721374</v>
      </c>
      <c r="H658" s="57">
        <v>1</v>
      </c>
      <c r="I658" s="57">
        <v>1</v>
      </c>
      <c r="J658" s="57">
        <v>1</v>
      </c>
      <c r="K658" s="57">
        <v>1</v>
      </c>
      <c r="L658" s="57">
        <v>1</v>
      </c>
      <c r="M658" s="6">
        <f t="shared" si="52"/>
        <v>3.8115959999999998</v>
      </c>
      <c r="N658" s="1">
        <f t="shared" si="51"/>
        <v>1</v>
      </c>
      <c r="O658" s="68">
        <f t="shared" si="53"/>
        <v>3.8115959999999998</v>
      </c>
      <c r="P658" s="5" t="s">
        <v>1318</v>
      </c>
      <c r="Q658" s="5">
        <v>9</v>
      </c>
      <c r="R658" s="37" t="s">
        <v>1319</v>
      </c>
    </row>
    <row r="659" spans="1:18" ht="17.25" x14ac:dyDescent="0.25">
      <c r="A659" s="3" t="s">
        <v>958</v>
      </c>
      <c r="B659" s="5">
        <v>28013425</v>
      </c>
      <c r="C659" s="3" t="s">
        <v>1020</v>
      </c>
      <c r="D659" s="18" t="s">
        <v>1021</v>
      </c>
      <c r="E659" s="55">
        <v>3.9636360000000002</v>
      </c>
      <c r="F659" s="55" t="s">
        <v>740</v>
      </c>
      <c r="G659" s="55">
        <v>3.6488550000000002</v>
      </c>
      <c r="H659" s="57">
        <v>1</v>
      </c>
      <c r="I659" s="57">
        <v>1</v>
      </c>
      <c r="J659" s="57">
        <v>1</v>
      </c>
      <c r="K659" s="57">
        <v>1</v>
      </c>
      <c r="L659" s="57">
        <v>1</v>
      </c>
      <c r="M659" s="6">
        <f t="shared" si="52"/>
        <v>3.8062455000000002</v>
      </c>
      <c r="N659" s="1">
        <f t="shared" si="51"/>
        <v>1</v>
      </c>
      <c r="O659" s="68">
        <f t="shared" si="53"/>
        <v>3.8062455000000002</v>
      </c>
      <c r="P659" s="5" t="s">
        <v>1322</v>
      </c>
      <c r="Q659" s="5">
        <v>19</v>
      </c>
      <c r="R659" s="37" t="s">
        <v>1498</v>
      </c>
    </row>
    <row r="660" spans="1:18" ht="17.25" x14ac:dyDescent="0.25">
      <c r="A660" s="3" t="s">
        <v>707</v>
      </c>
      <c r="B660" s="5">
        <v>28003977</v>
      </c>
      <c r="C660" s="3" t="s">
        <v>721</v>
      </c>
      <c r="D660" s="18" t="s">
        <v>582</v>
      </c>
      <c r="E660" s="55">
        <v>4.4872730000000001</v>
      </c>
      <c r="F660" s="55" t="s">
        <v>722</v>
      </c>
      <c r="G660" s="55">
        <v>3.8435109999999999</v>
      </c>
      <c r="H660" s="57">
        <v>1</v>
      </c>
      <c r="I660" s="57">
        <v>1</v>
      </c>
      <c r="J660" s="57">
        <v>0.8</v>
      </c>
      <c r="K660" s="57">
        <v>0.8</v>
      </c>
      <c r="L660" s="57">
        <v>1</v>
      </c>
      <c r="M660" s="6">
        <f t="shared" si="52"/>
        <v>4.1653919999999998</v>
      </c>
      <c r="N660" s="1">
        <f t="shared" si="51"/>
        <v>0.90909090909090906</v>
      </c>
      <c r="O660" s="68">
        <f t="shared" si="53"/>
        <v>3.7867199999999999</v>
      </c>
      <c r="P660" s="5" t="s">
        <v>1468</v>
      </c>
      <c r="Q660" s="5">
        <v>11</v>
      </c>
      <c r="R660" s="37" t="s">
        <v>1323</v>
      </c>
    </row>
    <row r="661" spans="1:18" ht="17.25" x14ac:dyDescent="0.25">
      <c r="A661" s="3" t="s">
        <v>508</v>
      </c>
      <c r="B661" s="5">
        <v>28012526</v>
      </c>
      <c r="C661" s="3" t="s">
        <v>611</v>
      </c>
      <c r="D661" s="18" t="s">
        <v>261</v>
      </c>
      <c r="E661" s="55">
        <v>4.0545450000000001</v>
      </c>
      <c r="F661" s="55" t="s">
        <v>612</v>
      </c>
      <c r="G661" s="55">
        <v>3.5076339999999999</v>
      </c>
      <c r="H661" s="58">
        <v>1</v>
      </c>
      <c r="I661" s="58">
        <v>1</v>
      </c>
      <c r="J661" s="58">
        <v>1</v>
      </c>
      <c r="K661" s="58">
        <v>1</v>
      </c>
      <c r="L661" s="58">
        <v>1</v>
      </c>
      <c r="M661" s="6">
        <f t="shared" si="52"/>
        <v>3.7810895000000002</v>
      </c>
      <c r="N661" s="1">
        <f t="shared" si="51"/>
        <v>1</v>
      </c>
      <c r="O661" s="68">
        <f t="shared" si="53"/>
        <v>3.7810895000000002</v>
      </c>
      <c r="P661" s="5" t="s">
        <v>1446</v>
      </c>
      <c r="Q661" s="5">
        <v>10</v>
      </c>
      <c r="R661" s="37" t="s">
        <v>1515</v>
      </c>
    </row>
    <row r="662" spans="1:18" ht="17.25" x14ac:dyDescent="0.25">
      <c r="A662" s="3" t="s">
        <v>1124</v>
      </c>
      <c r="B662" s="5">
        <v>28021592</v>
      </c>
      <c r="C662" s="3" t="s">
        <v>1230</v>
      </c>
      <c r="D662" s="18" t="s">
        <v>1231</v>
      </c>
      <c r="E662" s="55">
        <v>3.8363640000000001</v>
      </c>
      <c r="F662" s="55" t="s">
        <v>1232</v>
      </c>
      <c r="G662" s="55">
        <v>3.709924</v>
      </c>
      <c r="H662" s="58">
        <v>1</v>
      </c>
      <c r="I662" s="58">
        <v>1</v>
      </c>
      <c r="J662" s="58">
        <v>1</v>
      </c>
      <c r="K662" s="58">
        <v>1</v>
      </c>
      <c r="L662" s="58">
        <v>1</v>
      </c>
      <c r="M662" s="6">
        <f t="shared" si="52"/>
        <v>3.7731440000000003</v>
      </c>
      <c r="N662" s="1">
        <f t="shared" si="51"/>
        <v>1</v>
      </c>
      <c r="O662" s="68">
        <f t="shared" si="53"/>
        <v>3.7731440000000003</v>
      </c>
      <c r="P662" s="5" t="s">
        <v>1389</v>
      </c>
      <c r="Q662" s="5">
        <v>17</v>
      </c>
      <c r="R662" s="37" t="s">
        <v>1390</v>
      </c>
    </row>
    <row r="663" spans="1:18" ht="17.25" x14ac:dyDescent="0.25">
      <c r="A663" s="3" t="s">
        <v>283</v>
      </c>
      <c r="B663" s="5">
        <v>28022602</v>
      </c>
      <c r="C663" s="3" t="s">
        <v>298</v>
      </c>
      <c r="D663" s="18" t="s">
        <v>299</v>
      </c>
      <c r="E663" s="55">
        <v>4.24</v>
      </c>
      <c r="F663" s="55" t="s">
        <v>300</v>
      </c>
      <c r="G663" s="55">
        <v>3.9274810000000002</v>
      </c>
      <c r="H663" s="57"/>
      <c r="I663" s="57"/>
      <c r="J663" s="57"/>
      <c r="K663" s="57">
        <v>0.92700000000000005</v>
      </c>
      <c r="L663" s="57">
        <v>0.91700000000000004</v>
      </c>
      <c r="M663" s="6">
        <f t="shared" si="52"/>
        <v>4.0837405000000002</v>
      </c>
      <c r="N663" s="1">
        <f>COUNT(H663:L663)/SUM(1/K663,1/L663)</f>
        <v>0.92197288503253794</v>
      </c>
      <c r="O663" s="68">
        <f t="shared" si="53"/>
        <v>3.7650980105092193</v>
      </c>
      <c r="P663" s="5" t="s">
        <v>1389</v>
      </c>
      <c r="Q663" s="5">
        <v>16</v>
      </c>
      <c r="R663" s="37" t="s">
        <v>1384</v>
      </c>
    </row>
    <row r="664" spans="1:18" ht="17.25" x14ac:dyDescent="0.25">
      <c r="A664" s="3" t="s">
        <v>489</v>
      </c>
      <c r="B664" s="5">
        <v>28011627</v>
      </c>
      <c r="C664" s="3" t="s">
        <v>561</v>
      </c>
      <c r="D664" s="18" t="s">
        <v>562</v>
      </c>
      <c r="E664" s="55">
        <v>3.9163640000000002</v>
      </c>
      <c r="F664" s="55" t="s">
        <v>563</v>
      </c>
      <c r="G664" s="55">
        <v>3.599237</v>
      </c>
      <c r="H664" s="57">
        <v>1</v>
      </c>
      <c r="I664" s="57">
        <v>1</v>
      </c>
      <c r="J664" s="57">
        <v>1</v>
      </c>
      <c r="K664" s="57">
        <v>1</v>
      </c>
      <c r="L664" s="57">
        <v>1</v>
      </c>
      <c r="M664" s="6">
        <f t="shared" si="52"/>
        <v>3.7578005000000001</v>
      </c>
      <c r="N664" s="1">
        <f t="shared" ref="N664:N670" si="54">COUNT(H664:L664)/SUM(1/H664,1/I664,1/J664,1/K664,1/L664)</f>
        <v>1</v>
      </c>
      <c r="O664" s="68">
        <f t="shared" si="53"/>
        <v>3.7578005000000001</v>
      </c>
      <c r="P664" s="5" t="s">
        <v>1455</v>
      </c>
      <c r="Q664" s="5">
        <v>12</v>
      </c>
      <c r="R664" s="37" t="s">
        <v>1467</v>
      </c>
    </row>
    <row r="665" spans="1:18" ht="17.25" x14ac:dyDescent="0.25">
      <c r="A665" s="3" t="s">
        <v>965</v>
      </c>
      <c r="B665" s="5">
        <v>28013891</v>
      </c>
      <c r="C665" s="3" t="s">
        <v>1044</v>
      </c>
      <c r="D665" s="18" t="s">
        <v>347</v>
      </c>
      <c r="E665" s="55">
        <v>4.1090910000000003</v>
      </c>
      <c r="F665" s="55" t="s">
        <v>270</v>
      </c>
      <c r="G665" s="55">
        <v>3.7366410000000001</v>
      </c>
      <c r="H665" s="57">
        <v>0.93799999999999994</v>
      </c>
      <c r="I665" s="57">
        <v>0.9</v>
      </c>
      <c r="J665" s="57">
        <v>1</v>
      </c>
      <c r="K665" s="57">
        <v>0.94399999999999995</v>
      </c>
      <c r="L665" s="57">
        <v>1</v>
      </c>
      <c r="M665" s="6">
        <f t="shared" si="52"/>
        <v>3.922866</v>
      </c>
      <c r="N665" s="1">
        <f t="shared" si="54"/>
        <v>0.95483055178646115</v>
      </c>
      <c r="O665" s="68">
        <f t="shared" si="53"/>
        <v>3.7456723073643476</v>
      </c>
      <c r="P665" s="5" t="s">
        <v>1307</v>
      </c>
      <c r="Q665" s="5">
        <v>18</v>
      </c>
      <c r="R665" s="37" t="s">
        <v>1626</v>
      </c>
    </row>
    <row r="666" spans="1:18" ht="17.25" x14ac:dyDescent="0.25">
      <c r="A666" s="17" t="s">
        <v>903</v>
      </c>
      <c r="B666" s="5">
        <v>28005287</v>
      </c>
      <c r="C666" s="3" t="s">
        <v>913</v>
      </c>
      <c r="D666" s="18" t="s">
        <v>205</v>
      </c>
      <c r="E666" s="55">
        <v>3.927273</v>
      </c>
      <c r="F666" s="64" t="s">
        <v>443</v>
      </c>
      <c r="G666" s="55">
        <v>4.1145040000000002</v>
      </c>
      <c r="H666" s="57">
        <v>1</v>
      </c>
      <c r="I666" s="57">
        <v>1</v>
      </c>
      <c r="J666" s="57">
        <v>1</v>
      </c>
      <c r="K666" s="57">
        <v>1</v>
      </c>
      <c r="L666" s="57">
        <v>0.72699999999999998</v>
      </c>
      <c r="M666" s="6">
        <f t="shared" si="52"/>
        <v>4.0208884999999999</v>
      </c>
      <c r="N666" s="1">
        <f t="shared" si="54"/>
        <v>0.93014329580347999</v>
      </c>
      <c r="O666" s="68">
        <f t="shared" si="53"/>
        <v>3.7400024814483106</v>
      </c>
      <c r="P666" s="5" t="s">
        <v>1468</v>
      </c>
      <c r="Q666" s="5">
        <v>9</v>
      </c>
      <c r="R666" s="37" t="s">
        <v>1403</v>
      </c>
    </row>
    <row r="667" spans="1:18" ht="17.25" x14ac:dyDescent="0.25">
      <c r="A667" s="3" t="s">
        <v>954</v>
      </c>
      <c r="B667" s="5">
        <v>28015401</v>
      </c>
      <c r="C667" s="3" t="s">
        <v>1002</v>
      </c>
      <c r="D667" s="18" t="s">
        <v>281</v>
      </c>
      <c r="E667" s="55">
        <v>4.749091</v>
      </c>
      <c r="F667" s="64" t="s">
        <v>1003</v>
      </c>
      <c r="G667" s="55">
        <v>4.0839689999999997</v>
      </c>
      <c r="H667" s="57">
        <v>1</v>
      </c>
      <c r="I667" s="57">
        <v>1</v>
      </c>
      <c r="J667" s="57">
        <v>0.78600000000000003</v>
      </c>
      <c r="K667" s="57">
        <v>0.60699999999999998</v>
      </c>
      <c r="L667" s="57">
        <v>1</v>
      </c>
      <c r="M667" s="6">
        <f t="shared" si="52"/>
        <v>4.4165299999999998</v>
      </c>
      <c r="N667" s="1">
        <f t="shared" si="54"/>
        <v>0.84463581495772766</v>
      </c>
      <c r="O667" s="68">
        <f t="shared" si="53"/>
        <v>3.7303594158352529</v>
      </c>
      <c r="P667" s="5" t="s">
        <v>1344</v>
      </c>
      <c r="Q667" s="5">
        <v>34</v>
      </c>
      <c r="R667" s="37" t="s">
        <v>1390</v>
      </c>
    </row>
    <row r="668" spans="1:18" ht="17.25" x14ac:dyDescent="0.25">
      <c r="A668" s="3" t="s">
        <v>1065</v>
      </c>
      <c r="B668" s="5">
        <v>28003381</v>
      </c>
      <c r="C668" s="3" t="s">
        <v>1086</v>
      </c>
      <c r="D668" s="18" t="s">
        <v>1087</v>
      </c>
      <c r="E668" s="55">
        <v>3.7745449999999998</v>
      </c>
      <c r="F668" s="64" t="s">
        <v>1088</v>
      </c>
      <c r="G668" s="55">
        <v>3.6259540000000001</v>
      </c>
      <c r="H668" s="57">
        <v>1</v>
      </c>
      <c r="I668" s="57">
        <v>1</v>
      </c>
      <c r="J668" s="57">
        <v>1</v>
      </c>
      <c r="K668" s="57">
        <v>1</v>
      </c>
      <c r="L668" s="57">
        <v>1</v>
      </c>
      <c r="M668" s="6">
        <f t="shared" si="52"/>
        <v>3.7002495</v>
      </c>
      <c r="N668" s="1">
        <f t="shared" si="54"/>
        <v>1</v>
      </c>
      <c r="O668" s="68">
        <f t="shared" si="53"/>
        <v>3.7002495</v>
      </c>
      <c r="P668" s="5" t="s">
        <v>1350</v>
      </c>
      <c r="Q668" s="5">
        <v>14</v>
      </c>
      <c r="R668" s="37" t="s">
        <v>1313</v>
      </c>
    </row>
    <row r="669" spans="1:18" ht="17.25" x14ac:dyDescent="0.25">
      <c r="A669" s="3" t="s">
        <v>817</v>
      </c>
      <c r="B669" s="5">
        <v>28014405</v>
      </c>
      <c r="C669" s="3" t="s">
        <v>841</v>
      </c>
      <c r="D669" s="18" t="s">
        <v>842</v>
      </c>
      <c r="E669" s="55">
        <v>3.8145449999999999</v>
      </c>
      <c r="F669" s="64" t="s">
        <v>842</v>
      </c>
      <c r="G669" s="55">
        <v>3.5839690000000002</v>
      </c>
      <c r="H669" s="57">
        <v>1</v>
      </c>
      <c r="I669" s="57">
        <v>1</v>
      </c>
      <c r="J669" s="57">
        <v>1</v>
      </c>
      <c r="K669" s="57">
        <v>1</v>
      </c>
      <c r="L669" s="57">
        <v>1</v>
      </c>
      <c r="M669" s="6">
        <f t="shared" si="52"/>
        <v>3.6992570000000002</v>
      </c>
      <c r="N669" s="1">
        <f t="shared" si="54"/>
        <v>1</v>
      </c>
      <c r="O669" s="68">
        <f t="shared" si="53"/>
        <v>3.6992570000000002</v>
      </c>
      <c r="P669" s="5" t="s">
        <v>1360</v>
      </c>
      <c r="Q669" s="5">
        <v>12</v>
      </c>
      <c r="R669" s="37" t="s">
        <v>1323</v>
      </c>
    </row>
    <row r="670" spans="1:18" ht="17.25" x14ac:dyDescent="0.25">
      <c r="A670" s="3" t="s">
        <v>888</v>
      </c>
      <c r="B670" s="5">
        <v>28030338</v>
      </c>
      <c r="C670" s="3" t="s">
        <v>891</v>
      </c>
      <c r="D670" s="18" t="s">
        <v>295</v>
      </c>
      <c r="E670" s="55">
        <v>4.3090909999999996</v>
      </c>
      <c r="F670" s="64" t="s">
        <v>892</v>
      </c>
      <c r="G670" s="55">
        <v>3.820611</v>
      </c>
      <c r="H670" s="57">
        <v>1</v>
      </c>
      <c r="I670" s="57">
        <v>1</v>
      </c>
      <c r="J670" s="57">
        <v>1</v>
      </c>
      <c r="K670" s="57">
        <v>0.92300000000000004</v>
      </c>
      <c r="L670" s="57">
        <v>0.70599999999999996</v>
      </c>
      <c r="M670" s="6">
        <f t="shared" si="52"/>
        <v>4.064851</v>
      </c>
      <c r="N670" s="1">
        <f t="shared" si="54"/>
        <v>0.90911500666589662</v>
      </c>
      <c r="O670" s="68">
        <f t="shared" si="53"/>
        <v>3.6954170439608767</v>
      </c>
      <c r="P670" s="5" t="s">
        <v>1446</v>
      </c>
      <c r="Q670" s="5">
        <v>14</v>
      </c>
      <c r="R670" s="37" t="s">
        <v>1593</v>
      </c>
    </row>
    <row r="671" spans="1:18" ht="17.25" x14ac:dyDescent="0.25">
      <c r="A671" s="3" t="s">
        <v>674</v>
      </c>
      <c r="B671" s="5">
        <v>28035267</v>
      </c>
      <c r="C671" s="3" t="s">
        <v>726</v>
      </c>
      <c r="D671" s="18" t="s">
        <v>727</v>
      </c>
      <c r="E671" s="55">
        <v>4.0472729999999997</v>
      </c>
      <c r="F671" s="64" t="s">
        <v>728</v>
      </c>
      <c r="G671" s="55">
        <v>3.5381680000000002</v>
      </c>
      <c r="H671" s="57"/>
      <c r="I671" s="57"/>
      <c r="J671" s="57"/>
      <c r="K671" s="57">
        <v>1</v>
      </c>
      <c r="L671" s="57">
        <v>0.93799999999999994</v>
      </c>
      <c r="M671" s="6">
        <f t="shared" si="52"/>
        <v>3.7927204999999997</v>
      </c>
      <c r="N671" s="1">
        <f>COUNT(H671:L671)/SUM(1/K671,1/L671)</f>
        <v>0.96800825593395268</v>
      </c>
      <c r="O671" s="68">
        <f t="shared" si="53"/>
        <v>3.6713847564499487</v>
      </c>
      <c r="P671" s="5" t="s">
        <v>1518</v>
      </c>
      <c r="Q671" s="5">
        <v>42</v>
      </c>
      <c r="R671" s="37" t="s">
        <v>1519</v>
      </c>
    </row>
    <row r="672" spans="1:18" ht="17.25" x14ac:dyDescent="0.25">
      <c r="A672" s="3" t="s">
        <v>1240</v>
      </c>
      <c r="B672" s="5">
        <v>28001532</v>
      </c>
      <c r="C672" s="3" t="s">
        <v>1268</v>
      </c>
      <c r="D672" s="18" t="s">
        <v>1269</v>
      </c>
      <c r="E672" s="55">
        <v>3.8436360000000001</v>
      </c>
      <c r="F672" s="64" t="s">
        <v>924</v>
      </c>
      <c r="G672" s="55">
        <v>3.721374</v>
      </c>
      <c r="H672" s="57">
        <v>1</v>
      </c>
      <c r="I672" s="57">
        <v>1</v>
      </c>
      <c r="J672" s="57">
        <v>1</v>
      </c>
      <c r="K672" s="57">
        <v>0.96299999999999997</v>
      </c>
      <c r="L672" s="57">
        <v>0.89700000000000002</v>
      </c>
      <c r="M672" s="6">
        <f t="shared" si="52"/>
        <v>3.782505</v>
      </c>
      <c r="N672" s="1">
        <f>COUNT(H672:L672)/SUM(1/H672,1/I672,1/J672,1/K672,1/L672)</f>
        <v>0.97026171122872107</v>
      </c>
      <c r="O672" s="68">
        <f t="shared" si="53"/>
        <v>3.6700197740311937</v>
      </c>
      <c r="P672" s="5" t="s">
        <v>1314</v>
      </c>
      <c r="Q672" s="5">
        <v>25</v>
      </c>
      <c r="R672" s="37" t="s">
        <v>1552</v>
      </c>
    </row>
    <row r="673" spans="1:18" ht="17.25" x14ac:dyDescent="0.25">
      <c r="A673" s="3" t="s">
        <v>283</v>
      </c>
      <c r="B673" s="5">
        <v>28022424</v>
      </c>
      <c r="C673" s="3" t="s">
        <v>288</v>
      </c>
      <c r="D673" s="18" t="s">
        <v>289</v>
      </c>
      <c r="E673" s="55">
        <v>3.974545</v>
      </c>
      <c r="F673" s="64" t="s">
        <v>290</v>
      </c>
      <c r="G673" s="55">
        <v>3.3702290000000001</v>
      </c>
      <c r="H673" s="57">
        <v>1</v>
      </c>
      <c r="I673" s="57">
        <v>1</v>
      </c>
      <c r="J673" s="57">
        <v>1</v>
      </c>
      <c r="K673" s="57">
        <v>0.96699999999999997</v>
      </c>
      <c r="L673" s="57">
        <v>1</v>
      </c>
      <c r="M673" s="6">
        <f t="shared" si="52"/>
        <v>3.6723870000000001</v>
      </c>
      <c r="N673" s="1">
        <f>COUNT(H673:L673)/SUM(1/H673,1/I673,1/J673,1/K673,1/L673)</f>
        <v>0.99322103533278561</v>
      </c>
      <c r="O673" s="68">
        <f t="shared" si="53"/>
        <v>3.6474920182826627</v>
      </c>
      <c r="P673" s="5" t="s">
        <v>1326</v>
      </c>
      <c r="Q673" s="5">
        <v>19</v>
      </c>
      <c r="R673" s="37" t="s">
        <v>1511</v>
      </c>
    </row>
    <row r="674" spans="1:18" ht="17.25" x14ac:dyDescent="0.25">
      <c r="A674" s="3" t="s">
        <v>1060</v>
      </c>
      <c r="B674" s="5">
        <v>28000846</v>
      </c>
      <c r="C674" s="3" t="s">
        <v>1074</v>
      </c>
      <c r="D674" s="18" t="s">
        <v>737</v>
      </c>
      <c r="E674" s="55">
        <v>4.5963640000000003</v>
      </c>
      <c r="F674" s="64" t="s">
        <v>1075</v>
      </c>
      <c r="G674" s="55">
        <v>3.6221369999999999</v>
      </c>
      <c r="H674" s="57">
        <v>1</v>
      </c>
      <c r="I674" s="57">
        <v>1</v>
      </c>
      <c r="J674" s="57">
        <v>1</v>
      </c>
      <c r="K674" s="57">
        <v>0.61099999999999999</v>
      </c>
      <c r="L674" s="57">
        <v>1</v>
      </c>
      <c r="M674" s="6">
        <f t="shared" si="52"/>
        <v>4.1092504999999999</v>
      </c>
      <c r="N674" s="1">
        <f>COUNT(H674:L674)/SUM(1/H674,1/I674,1/J674,1/K674,1/L674)</f>
        <v>0.88704994192799069</v>
      </c>
      <c r="O674" s="68">
        <f t="shared" si="53"/>
        <v>3.6451104173925666</v>
      </c>
      <c r="P674" s="5" t="s">
        <v>1318</v>
      </c>
      <c r="Q674" s="5">
        <v>9</v>
      </c>
      <c r="R674" s="37" t="s">
        <v>1319</v>
      </c>
    </row>
    <row r="675" spans="1:18" ht="17.25" x14ac:dyDescent="0.25">
      <c r="A675" s="3" t="s">
        <v>983</v>
      </c>
      <c r="B675" s="5">
        <v>28012941</v>
      </c>
      <c r="C675" s="3" t="s">
        <v>987</v>
      </c>
      <c r="D675" s="18" t="s">
        <v>739</v>
      </c>
      <c r="E675" s="55">
        <v>4.3236359999999996</v>
      </c>
      <c r="F675" s="64" t="s">
        <v>988</v>
      </c>
      <c r="G675" s="55">
        <v>3.568702</v>
      </c>
      <c r="H675" s="59">
        <v>1</v>
      </c>
      <c r="I675" s="59">
        <v>1</v>
      </c>
      <c r="J675" s="59">
        <v>0.72699999999999998</v>
      </c>
      <c r="K675" s="59">
        <v>1</v>
      </c>
      <c r="L675" s="59">
        <v>0.94099999999999995</v>
      </c>
      <c r="M675" s="6">
        <f t="shared" si="52"/>
        <v>3.9461689999999998</v>
      </c>
      <c r="N675" s="1">
        <f>COUNT(H675:L675)/SUM(1/H675,1/I675,1/J675,1/K675,1/L675)</f>
        <v>0.91941931892436157</v>
      </c>
      <c r="O675" s="68">
        <f t="shared" si="53"/>
        <v>3.6281840143404289</v>
      </c>
      <c r="P675" s="5" t="s">
        <v>1301</v>
      </c>
      <c r="Q675" s="5">
        <v>17</v>
      </c>
      <c r="R675" s="37" t="s">
        <v>1302</v>
      </c>
    </row>
    <row r="676" spans="1:18" ht="17.25" x14ac:dyDescent="0.25">
      <c r="A676" s="3" t="s">
        <v>1109</v>
      </c>
      <c r="B676" s="5">
        <v>28020626</v>
      </c>
      <c r="C676" s="3" t="s">
        <v>1182</v>
      </c>
      <c r="D676" s="18" t="s">
        <v>1183</v>
      </c>
      <c r="E676" s="55">
        <v>3.658182</v>
      </c>
      <c r="F676" s="64" t="s">
        <v>1184</v>
      </c>
      <c r="G676" s="55">
        <v>3.5648849999999999</v>
      </c>
      <c r="H676" s="58">
        <v>1</v>
      </c>
      <c r="I676" s="58">
        <v>1</v>
      </c>
      <c r="J676" s="58">
        <v>1</v>
      </c>
      <c r="K676" s="58">
        <v>1</v>
      </c>
      <c r="L676" s="58">
        <v>1</v>
      </c>
      <c r="M676" s="6">
        <f t="shared" si="52"/>
        <v>3.6115335000000002</v>
      </c>
      <c r="N676" s="1">
        <f>COUNT(H676:L676)/SUM(1/H676,1/I676,1/J676,1/K676,1/L676)</f>
        <v>1</v>
      </c>
      <c r="O676" s="68">
        <f t="shared" si="53"/>
        <v>3.6115335000000002</v>
      </c>
      <c r="P676" s="5" t="s">
        <v>1446</v>
      </c>
      <c r="Q676" s="5">
        <v>13</v>
      </c>
      <c r="R676" s="37" t="s">
        <v>1546</v>
      </c>
    </row>
    <row r="677" spans="1:18" ht="17.25" x14ac:dyDescent="0.25">
      <c r="A677" s="3" t="s">
        <v>903</v>
      </c>
      <c r="B677" s="5">
        <v>28005325</v>
      </c>
      <c r="C677" s="3" t="s">
        <v>916</v>
      </c>
      <c r="D677" s="18" t="s">
        <v>300</v>
      </c>
      <c r="E677" s="55">
        <v>4.1418179999999998</v>
      </c>
      <c r="F677" s="64" t="s">
        <v>478</v>
      </c>
      <c r="G677" s="55">
        <v>3.8396949999999999</v>
      </c>
      <c r="H677" s="57">
        <v>1</v>
      </c>
      <c r="I677" s="57"/>
      <c r="J677" s="57">
        <v>1</v>
      </c>
      <c r="K677" s="57">
        <v>1</v>
      </c>
      <c r="L677" s="57">
        <v>0.7</v>
      </c>
      <c r="M677" s="6">
        <f t="shared" si="52"/>
        <v>3.9907564999999998</v>
      </c>
      <c r="N677" s="1">
        <f>COUNT(H677:L677)/SUM(1/H677,1/J677,1/K677,1/L677)</f>
        <v>0.90322580645161288</v>
      </c>
      <c r="O677" s="68">
        <f t="shared" si="53"/>
        <v>3.6045542580645158</v>
      </c>
      <c r="P677" s="5" t="s">
        <v>1360</v>
      </c>
      <c r="Q677" s="5">
        <v>11</v>
      </c>
      <c r="R677" s="37" t="s">
        <v>1505</v>
      </c>
    </row>
    <row r="678" spans="1:18" ht="17.25" x14ac:dyDescent="0.25">
      <c r="A678" s="3" t="s">
        <v>239</v>
      </c>
      <c r="B678" s="5">
        <v>28023170</v>
      </c>
      <c r="C678" s="3" t="s">
        <v>418</v>
      </c>
      <c r="D678" s="18" t="s">
        <v>419</v>
      </c>
      <c r="E678" s="55">
        <v>3.7018179999999998</v>
      </c>
      <c r="F678" s="64" t="s">
        <v>420</v>
      </c>
      <c r="G678" s="55">
        <v>3.4923660000000001</v>
      </c>
      <c r="H678" s="57">
        <v>1</v>
      </c>
      <c r="I678" s="57">
        <v>1</v>
      </c>
      <c r="J678" s="57">
        <v>1</v>
      </c>
      <c r="K678" s="57">
        <v>1</v>
      </c>
      <c r="L678" s="57">
        <v>1</v>
      </c>
      <c r="M678" s="6">
        <f t="shared" si="52"/>
        <v>3.597092</v>
      </c>
      <c r="N678" s="1">
        <f t="shared" ref="N678:N697" si="55">COUNT(H678:L678)/SUM(1/H678,1/I678,1/J678,1/K678,1/L678)</f>
        <v>1</v>
      </c>
      <c r="O678" s="68">
        <f t="shared" si="53"/>
        <v>3.597092</v>
      </c>
      <c r="P678" s="5" t="s">
        <v>1334</v>
      </c>
      <c r="Q678" s="5">
        <v>24</v>
      </c>
      <c r="R678" s="37" t="s">
        <v>1304</v>
      </c>
    </row>
    <row r="679" spans="1:18" ht="17.25" x14ac:dyDescent="0.25">
      <c r="A679" s="3" t="s">
        <v>962</v>
      </c>
      <c r="B679" s="5">
        <v>28029380</v>
      </c>
      <c r="C679" s="3" t="s">
        <v>606</v>
      </c>
      <c r="D679" s="18" t="s">
        <v>205</v>
      </c>
      <c r="E679" s="55">
        <v>3.927273</v>
      </c>
      <c r="F679" s="64" t="s">
        <v>1037</v>
      </c>
      <c r="G679" s="55">
        <v>3.2290079999999999</v>
      </c>
      <c r="H679" s="57">
        <v>1</v>
      </c>
      <c r="I679" s="57">
        <v>1</v>
      </c>
      <c r="J679" s="57">
        <v>1</v>
      </c>
      <c r="K679" s="57">
        <v>1</v>
      </c>
      <c r="L679" s="57">
        <v>1</v>
      </c>
      <c r="M679" s="6">
        <f t="shared" si="52"/>
        <v>3.5781404999999999</v>
      </c>
      <c r="N679" s="1">
        <f t="shared" si="55"/>
        <v>1</v>
      </c>
      <c r="O679" s="68">
        <f t="shared" si="53"/>
        <v>3.5781404999999999</v>
      </c>
      <c r="P679" s="5" t="s">
        <v>1318</v>
      </c>
      <c r="Q679" s="5">
        <v>9</v>
      </c>
      <c r="R679" s="37" t="s">
        <v>1319</v>
      </c>
    </row>
    <row r="680" spans="1:18" ht="17.25" x14ac:dyDescent="0.25">
      <c r="A680" s="3" t="s">
        <v>962</v>
      </c>
      <c r="B680" s="5">
        <v>28015762</v>
      </c>
      <c r="C680" s="3" t="s">
        <v>963</v>
      </c>
      <c r="D680" s="18" t="s">
        <v>290</v>
      </c>
      <c r="E680" s="55">
        <v>3.6109089999999999</v>
      </c>
      <c r="F680" s="64" t="s">
        <v>964</v>
      </c>
      <c r="G680" s="55">
        <v>3.5267179999999998</v>
      </c>
      <c r="H680" s="57">
        <v>1</v>
      </c>
      <c r="I680" s="57">
        <v>1</v>
      </c>
      <c r="J680" s="57">
        <v>1</v>
      </c>
      <c r="K680" s="57">
        <v>1</v>
      </c>
      <c r="L680" s="57">
        <v>1</v>
      </c>
      <c r="M680" s="6">
        <f t="shared" si="52"/>
        <v>3.5688135000000001</v>
      </c>
      <c r="N680" s="1">
        <f t="shared" si="55"/>
        <v>1</v>
      </c>
      <c r="O680" s="68">
        <f t="shared" si="53"/>
        <v>3.5688135000000001</v>
      </c>
      <c r="P680" s="5" t="s">
        <v>1365</v>
      </c>
      <c r="Q680" s="5">
        <v>8</v>
      </c>
      <c r="R680" s="37" t="s">
        <v>1443</v>
      </c>
    </row>
    <row r="681" spans="1:18" ht="17.25" x14ac:dyDescent="0.25">
      <c r="A681" s="3" t="s">
        <v>235</v>
      </c>
      <c r="B681" s="5">
        <v>28025270</v>
      </c>
      <c r="C681" s="3" t="s">
        <v>357</v>
      </c>
      <c r="D681" s="18" t="s">
        <v>358</v>
      </c>
      <c r="E681" s="55">
        <v>3.9381819999999998</v>
      </c>
      <c r="F681" s="64" t="s">
        <v>359</v>
      </c>
      <c r="G681" s="55">
        <v>3.1870229999999999</v>
      </c>
      <c r="H681" s="57">
        <v>1</v>
      </c>
      <c r="I681" s="57">
        <v>1</v>
      </c>
      <c r="J681" s="57">
        <v>1</v>
      </c>
      <c r="K681" s="57">
        <v>1</v>
      </c>
      <c r="L681" s="57">
        <v>1</v>
      </c>
      <c r="M681" s="6">
        <f t="shared" si="52"/>
        <v>3.5626024999999997</v>
      </c>
      <c r="N681" s="1">
        <f t="shared" si="55"/>
        <v>1</v>
      </c>
      <c r="O681" s="68">
        <f t="shared" si="53"/>
        <v>3.5626024999999997</v>
      </c>
      <c r="P681" s="5" t="s">
        <v>1399</v>
      </c>
      <c r="Q681" s="5">
        <v>17</v>
      </c>
      <c r="R681" s="37" t="s">
        <v>1469</v>
      </c>
    </row>
    <row r="682" spans="1:18" ht="17.25" x14ac:dyDescent="0.25">
      <c r="A682" s="3" t="s">
        <v>242</v>
      </c>
      <c r="B682" s="5">
        <v>28023439</v>
      </c>
      <c r="C682" s="3" t="s">
        <v>431</v>
      </c>
      <c r="D682" s="18" t="s">
        <v>432</v>
      </c>
      <c r="E682" s="55">
        <v>4.210909</v>
      </c>
      <c r="F682" s="64" t="s">
        <v>433</v>
      </c>
      <c r="G682" s="55">
        <v>3.4045800000000002</v>
      </c>
      <c r="H682" s="57">
        <v>1</v>
      </c>
      <c r="I682" s="57">
        <v>1</v>
      </c>
      <c r="J682" s="57">
        <v>0.81299999999999994</v>
      </c>
      <c r="K682" s="57">
        <v>0.91300000000000003</v>
      </c>
      <c r="L682" s="57">
        <v>0.94099999999999995</v>
      </c>
      <c r="M682" s="6">
        <f t="shared" si="52"/>
        <v>3.8077445000000001</v>
      </c>
      <c r="N682" s="1">
        <f t="shared" si="55"/>
        <v>0.92798781033010036</v>
      </c>
      <c r="O682" s="68">
        <f t="shared" si="53"/>
        <v>3.533540480851483</v>
      </c>
      <c r="P682" s="5" t="s">
        <v>1350</v>
      </c>
      <c r="Q682" s="5">
        <v>11</v>
      </c>
      <c r="R682" s="37" t="s">
        <v>1616</v>
      </c>
    </row>
    <row r="683" spans="1:18" ht="17.25" x14ac:dyDescent="0.25">
      <c r="A683" s="3" t="s">
        <v>794</v>
      </c>
      <c r="B683" s="5">
        <v>28028651</v>
      </c>
      <c r="C683" s="3" t="s">
        <v>798</v>
      </c>
      <c r="D683" s="18" t="s">
        <v>253</v>
      </c>
      <c r="E683" s="55">
        <v>4.0436360000000002</v>
      </c>
      <c r="F683" s="64" t="s">
        <v>560</v>
      </c>
      <c r="G683" s="55">
        <v>4.0229010000000001</v>
      </c>
      <c r="H683" s="57">
        <v>1</v>
      </c>
      <c r="I683" s="57">
        <v>1</v>
      </c>
      <c r="J683" s="57">
        <v>0.75</v>
      </c>
      <c r="K683" s="57">
        <v>0.72199999999999998</v>
      </c>
      <c r="L683" s="57">
        <v>1</v>
      </c>
      <c r="M683" s="6">
        <f t="shared" si="52"/>
        <v>4.0332685000000001</v>
      </c>
      <c r="N683" s="1">
        <f t="shared" si="55"/>
        <v>0.87437429355724205</v>
      </c>
      <c r="O683" s="68">
        <f t="shared" si="53"/>
        <v>3.5265862954141776</v>
      </c>
      <c r="P683" s="5" t="s">
        <v>1365</v>
      </c>
      <c r="Q683" s="5">
        <v>14</v>
      </c>
      <c r="R683" s="37" t="s">
        <v>1323</v>
      </c>
    </row>
    <row r="684" spans="1:18" ht="17.25" x14ac:dyDescent="0.25">
      <c r="A684" s="3" t="s">
        <v>1250</v>
      </c>
      <c r="B684" s="5">
        <v>28029968</v>
      </c>
      <c r="C684" s="3" t="s">
        <v>1258</v>
      </c>
      <c r="D684" s="18" t="s">
        <v>842</v>
      </c>
      <c r="E684" s="55">
        <v>3.8145449999999999</v>
      </c>
      <c r="F684" s="64" t="s">
        <v>1259</v>
      </c>
      <c r="G684" s="55">
        <v>3.2633589999999999</v>
      </c>
      <c r="H684" s="57">
        <v>1</v>
      </c>
      <c r="I684" s="57">
        <v>1</v>
      </c>
      <c r="J684" s="57">
        <v>1</v>
      </c>
      <c r="K684" s="57">
        <v>1</v>
      </c>
      <c r="L684" s="57">
        <v>0.94399999999999995</v>
      </c>
      <c r="M684" s="6">
        <f t="shared" si="52"/>
        <v>3.5389520000000001</v>
      </c>
      <c r="N684" s="1">
        <f t="shared" si="55"/>
        <v>0.9882747068676716</v>
      </c>
      <c r="O684" s="68">
        <f t="shared" si="53"/>
        <v>3.4974567504187601</v>
      </c>
      <c r="P684" s="5" t="s">
        <v>1350</v>
      </c>
      <c r="Q684" s="5">
        <v>12</v>
      </c>
      <c r="R684" s="37" t="s">
        <v>1454</v>
      </c>
    </row>
    <row r="685" spans="1:18" ht="17.25" x14ac:dyDescent="0.25">
      <c r="A685" s="3" t="s">
        <v>707</v>
      </c>
      <c r="B685" s="5">
        <v>28003950</v>
      </c>
      <c r="C685" s="3" t="s">
        <v>718</v>
      </c>
      <c r="D685" s="18" t="s">
        <v>719</v>
      </c>
      <c r="E685" s="55">
        <v>3.7345449999999998</v>
      </c>
      <c r="F685" s="64" t="s">
        <v>720</v>
      </c>
      <c r="G685" s="55">
        <v>3.931298</v>
      </c>
      <c r="H685" s="57">
        <v>1</v>
      </c>
      <c r="I685" s="57">
        <v>1</v>
      </c>
      <c r="J685" s="57">
        <v>0.8</v>
      </c>
      <c r="K685" s="57">
        <v>0.86699999999999999</v>
      </c>
      <c r="L685" s="57">
        <v>0.90900000000000003</v>
      </c>
      <c r="M685" s="6">
        <f t="shared" si="52"/>
        <v>3.8329214999999999</v>
      </c>
      <c r="N685" s="1">
        <f t="shared" si="55"/>
        <v>0.90851069311631971</v>
      </c>
      <c r="O685" s="68">
        <f t="shared" si="53"/>
        <v>3.4822501686254439</v>
      </c>
      <c r="P685" s="5" t="s">
        <v>1468</v>
      </c>
      <c r="Q685" s="5">
        <v>9</v>
      </c>
      <c r="R685" s="37" t="s">
        <v>1403</v>
      </c>
    </row>
    <row r="686" spans="1:18" ht="17.25" x14ac:dyDescent="0.25">
      <c r="A686" s="3" t="s">
        <v>972</v>
      </c>
      <c r="B686" s="5">
        <v>28034740</v>
      </c>
      <c r="C686" s="3" t="s">
        <v>1050</v>
      </c>
      <c r="D686" s="18" t="s">
        <v>263</v>
      </c>
      <c r="E686" s="55">
        <v>4.5563640000000003</v>
      </c>
      <c r="F686" s="64" t="s">
        <v>264</v>
      </c>
      <c r="G686" s="55">
        <v>3.900763</v>
      </c>
      <c r="H686" s="57">
        <v>0.95199999999999996</v>
      </c>
      <c r="I686" s="57">
        <v>1</v>
      </c>
      <c r="J686" s="57">
        <v>1</v>
      </c>
      <c r="K686" s="57">
        <v>0.86199999999999999</v>
      </c>
      <c r="L686" s="57">
        <v>0.5</v>
      </c>
      <c r="M686" s="6">
        <f t="shared" si="52"/>
        <v>4.2285634999999999</v>
      </c>
      <c r="N686" s="1">
        <f t="shared" si="55"/>
        <v>0.80508647509975484</v>
      </c>
      <c r="O686" s="68">
        <f t="shared" si="53"/>
        <v>3.4043592829504821</v>
      </c>
      <c r="P686" s="5" t="s">
        <v>1301</v>
      </c>
      <c r="Q686" s="5">
        <v>14</v>
      </c>
      <c r="R686" s="37" t="s">
        <v>1371</v>
      </c>
    </row>
    <row r="687" spans="1:18" ht="17.25" x14ac:dyDescent="0.25">
      <c r="A687" s="3" t="s">
        <v>903</v>
      </c>
      <c r="B687" s="5">
        <v>28005368</v>
      </c>
      <c r="C687" s="3" t="s">
        <v>917</v>
      </c>
      <c r="D687" s="18" t="s">
        <v>918</v>
      </c>
      <c r="E687" s="55">
        <v>3.6145450000000001</v>
      </c>
      <c r="F687" s="64" t="s">
        <v>919</v>
      </c>
      <c r="G687" s="55">
        <v>3.099237</v>
      </c>
      <c r="H687" s="57">
        <v>1</v>
      </c>
      <c r="I687" s="57">
        <v>1</v>
      </c>
      <c r="J687" s="57">
        <v>1</v>
      </c>
      <c r="K687" s="57">
        <v>1</v>
      </c>
      <c r="L687" s="57">
        <v>1</v>
      </c>
      <c r="M687" s="6">
        <f t="shared" si="52"/>
        <v>3.3568910000000001</v>
      </c>
      <c r="N687" s="1">
        <f t="shared" si="55"/>
        <v>1</v>
      </c>
      <c r="O687" s="68">
        <f t="shared" si="53"/>
        <v>3.3568910000000001</v>
      </c>
      <c r="P687" s="5" t="s">
        <v>1525</v>
      </c>
      <c r="Q687" s="5">
        <v>33</v>
      </c>
      <c r="R687" s="37" t="s">
        <v>1526</v>
      </c>
    </row>
    <row r="688" spans="1:18" ht="17.25" x14ac:dyDescent="0.25">
      <c r="A688" s="3" t="s">
        <v>235</v>
      </c>
      <c r="B688" s="5">
        <v>28028481</v>
      </c>
      <c r="C688" s="3" t="s">
        <v>371</v>
      </c>
      <c r="D688" s="18" t="s">
        <v>372</v>
      </c>
      <c r="E688" s="55">
        <v>3.5381819999999999</v>
      </c>
      <c r="F688" s="64" t="s">
        <v>373</v>
      </c>
      <c r="G688" s="55">
        <v>3.110687</v>
      </c>
      <c r="H688" s="57">
        <v>1</v>
      </c>
      <c r="I688" s="57">
        <v>1</v>
      </c>
      <c r="J688" s="57">
        <v>1</v>
      </c>
      <c r="K688" s="57">
        <v>1</v>
      </c>
      <c r="L688" s="57">
        <v>1</v>
      </c>
      <c r="M688" s="6">
        <f t="shared" si="52"/>
        <v>3.3244344999999997</v>
      </c>
      <c r="N688" s="1">
        <f t="shared" si="55"/>
        <v>1</v>
      </c>
      <c r="O688" s="68">
        <f t="shared" si="53"/>
        <v>3.3244344999999997</v>
      </c>
      <c r="P688" s="5" t="s">
        <v>1399</v>
      </c>
      <c r="Q688" s="5">
        <v>16</v>
      </c>
      <c r="R688" s="37" t="s">
        <v>1411</v>
      </c>
    </row>
    <row r="689" spans="1:18" ht="17.25" x14ac:dyDescent="0.25">
      <c r="A689" s="3" t="s">
        <v>469</v>
      </c>
      <c r="B689" s="5">
        <v>28033957</v>
      </c>
      <c r="C689" s="3" t="s">
        <v>483</v>
      </c>
      <c r="D689" s="18" t="s">
        <v>484</v>
      </c>
      <c r="E689" s="55">
        <v>3.5745450000000001</v>
      </c>
      <c r="F689" s="64" t="s">
        <v>485</v>
      </c>
      <c r="G689" s="55">
        <v>3</v>
      </c>
      <c r="H689" s="57">
        <v>1</v>
      </c>
      <c r="I689" s="57">
        <v>1</v>
      </c>
      <c r="J689" s="57">
        <v>1</v>
      </c>
      <c r="K689" s="57">
        <v>1</v>
      </c>
      <c r="L689" s="57">
        <v>1</v>
      </c>
      <c r="M689" s="6">
        <f t="shared" si="52"/>
        <v>3.2872725000000003</v>
      </c>
      <c r="N689" s="1">
        <f t="shared" si="55"/>
        <v>1</v>
      </c>
      <c r="O689" s="68">
        <f t="shared" si="53"/>
        <v>3.2872725000000003</v>
      </c>
      <c r="P689" s="5" t="s">
        <v>1318</v>
      </c>
      <c r="Q689" s="5">
        <v>7</v>
      </c>
      <c r="R689" s="37" t="s">
        <v>1371</v>
      </c>
    </row>
    <row r="690" spans="1:18" ht="17.25" x14ac:dyDescent="0.25">
      <c r="A690" s="3" t="s">
        <v>674</v>
      </c>
      <c r="B690" s="5">
        <v>28004221</v>
      </c>
      <c r="C690" s="3" t="s">
        <v>723</v>
      </c>
      <c r="D690" s="18" t="s">
        <v>724</v>
      </c>
      <c r="E690" s="55">
        <v>3.7381820000000001</v>
      </c>
      <c r="F690" s="64" t="s">
        <v>725</v>
      </c>
      <c r="G690" s="55">
        <v>3.320611</v>
      </c>
      <c r="H690" s="57">
        <v>1</v>
      </c>
      <c r="I690" s="57">
        <v>0.7</v>
      </c>
      <c r="J690" s="57">
        <v>1</v>
      </c>
      <c r="K690" s="57">
        <v>1</v>
      </c>
      <c r="L690" s="57">
        <v>0.93300000000000005</v>
      </c>
      <c r="M690" s="6">
        <f t="shared" si="52"/>
        <v>3.5293964999999998</v>
      </c>
      <c r="N690" s="1">
        <f t="shared" si="55"/>
        <v>0.90902764245747847</v>
      </c>
      <c r="O690" s="68">
        <f t="shared" si="53"/>
        <v>3.2083189796926757</v>
      </c>
      <c r="P690" s="5" t="s">
        <v>1314</v>
      </c>
      <c r="Q690" s="5">
        <v>22</v>
      </c>
      <c r="R690" s="37" t="s">
        <v>1636</v>
      </c>
    </row>
    <row r="691" spans="1:18" ht="17.25" x14ac:dyDescent="0.25">
      <c r="A691" s="3" t="s">
        <v>707</v>
      </c>
      <c r="B691" s="5">
        <v>28003810</v>
      </c>
      <c r="C691" s="3" t="s">
        <v>712</v>
      </c>
      <c r="D691" s="18" t="s">
        <v>713</v>
      </c>
      <c r="E691" s="55">
        <v>5.447273</v>
      </c>
      <c r="F691" s="64" t="s">
        <v>714</v>
      </c>
      <c r="G691" s="55">
        <v>5.1564889999999997</v>
      </c>
      <c r="H691" s="57">
        <v>1</v>
      </c>
      <c r="I691" s="57">
        <v>1</v>
      </c>
      <c r="J691" s="57">
        <v>0.77800000000000002</v>
      </c>
      <c r="K691" s="57">
        <v>0.318</v>
      </c>
      <c r="L691" s="57">
        <v>0.54500000000000004</v>
      </c>
      <c r="M691" s="6">
        <f t="shared" si="52"/>
        <v>5.3018809999999998</v>
      </c>
      <c r="N691" s="1">
        <f t="shared" si="55"/>
        <v>0.60497066765485064</v>
      </c>
      <c r="O691" s="68">
        <f t="shared" si="53"/>
        <v>3.2074824883965669</v>
      </c>
      <c r="P691" s="5" t="s">
        <v>1468</v>
      </c>
      <c r="Q691" s="5">
        <v>10</v>
      </c>
      <c r="R691" s="37" t="s">
        <v>1387</v>
      </c>
    </row>
    <row r="692" spans="1:18" ht="17.25" x14ac:dyDescent="0.25">
      <c r="A692" s="3" t="s">
        <v>954</v>
      </c>
      <c r="B692" s="5">
        <v>28015606</v>
      </c>
      <c r="C692" s="3" t="s">
        <v>1008</v>
      </c>
      <c r="D692" s="18" t="s">
        <v>146</v>
      </c>
      <c r="E692" s="55">
        <v>4.7236359999999999</v>
      </c>
      <c r="F692" s="64" t="s">
        <v>851</v>
      </c>
      <c r="G692" s="55">
        <v>4.3167939999999998</v>
      </c>
      <c r="H692" s="57">
        <v>1</v>
      </c>
      <c r="I692" s="57">
        <v>1</v>
      </c>
      <c r="J692" s="57">
        <v>0.61399999999999999</v>
      </c>
      <c r="K692" s="57">
        <v>0.47499999999999998</v>
      </c>
      <c r="L692" s="57">
        <v>0.67500000000000004</v>
      </c>
      <c r="M692" s="6">
        <f t="shared" si="52"/>
        <v>4.5202150000000003</v>
      </c>
      <c r="N692" s="1">
        <f t="shared" si="55"/>
        <v>0.69296139786441291</v>
      </c>
      <c r="O692" s="68">
        <f t="shared" si="53"/>
        <v>3.1323345050476874</v>
      </c>
      <c r="P692" s="5" t="s">
        <v>1535</v>
      </c>
      <c r="Q692" s="5">
        <v>75</v>
      </c>
      <c r="R692" s="37" t="s">
        <v>1501</v>
      </c>
    </row>
    <row r="693" spans="1:18" ht="17.25" x14ac:dyDescent="0.25">
      <c r="A693" s="3" t="s">
        <v>1250</v>
      </c>
      <c r="B693" s="5">
        <v>28000226</v>
      </c>
      <c r="C693" s="3" t="s">
        <v>1252</v>
      </c>
      <c r="D693" s="18" t="s">
        <v>448</v>
      </c>
      <c r="E693" s="55">
        <v>4.4945449999999996</v>
      </c>
      <c r="F693" s="64" t="s">
        <v>177</v>
      </c>
      <c r="G693" s="55">
        <v>4.255725</v>
      </c>
      <c r="H693" s="57">
        <v>0.91700000000000004</v>
      </c>
      <c r="I693" s="57">
        <v>0.8</v>
      </c>
      <c r="J693" s="57">
        <v>0.625</v>
      </c>
      <c r="K693" s="57">
        <v>0.61499999999999999</v>
      </c>
      <c r="L693" s="57">
        <v>0.625</v>
      </c>
      <c r="M693" s="6">
        <f t="shared" si="52"/>
        <v>4.3751350000000002</v>
      </c>
      <c r="N693" s="1">
        <f t="shared" si="55"/>
        <v>0.69768784006877471</v>
      </c>
      <c r="O693" s="68">
        <f t="shared" si="53"/>
        <v>3.052478488159299</v>
      </c>
      <c r="P693" s="5" t="s">
        <v>1449</v>
      </c>
      <c r="Q693" s="5">
        <v>13</v>
      </c>
      <c r="R693" s="37" t="s">
        <v>1364</v>
      </c>
    </row>
    <row r="694" spans="1:18" ht="17.25" x14ac:dyDescent="0.25">
      <c r="A694" s="3" t="s">
        <v>927</v>
      </c>
      <c r="B694" s="5">
        <v>28027370</v>
      </c>
      <c r="C694" s="3" t="s">
        <v>929</v>
      </c>
      <c r="D694" s="18" t="s">
        <v>608</v>
      </c>
      <c r="E694" s="55">
        <v>4.1890910000000003</v>
      </c>
      <c r="F694" s="64" t="s">
        <v>930</v>
      </c>
      <c r="G694" s="55">
        <v>3.6564890000000001</v>
      </c>
      <c r="H694" s="57">
        <v>1</v>
      </c>
      <c r="I694" s="57">
        <v>1</v>
      </c>
      <c r="J694" s="57">
        <v>0.92300000000000004</v>
      </c>
      <c r="K694" s="57">
        <v>0.54500000000000004</v>
      </c>
      <c r="L694" s="57">
        <v>0.57099999999999995</v>
      </c>
      <c r="M694" s="6">
        <f t="shared" si="52"/>
        <v>3.92279</v>
      </c>
      <c r="N694" s="1">
        <f t="shared" si="55"/>
        <v>0.74967020256524075</v>
      </c>
      <c r="O694" s="68">
        <f t="shared" si="53"/>
        <v>2.9407987739209007</v>
      </c>
      <c r="P694" s="5" t="s">
        <v>1328</v>
      </c>
      <c r="Q694" s="5">
        <v>18</v>
      </c>
      <c r="R694" s="37" t="s">
        <v>1612</v>
      </c>
    </row>
    <row r="695" spans="1:18" ht="17.25" x14ac:dyDescent="0.25">
      <c r="A695" s="3" t="s">
        <v>707</v>
      </c>
      <c r="B695" s="5">
        <v>28003799</v>
      </c>
      <c r="C695" s="3" t="s">
        <v>711</v>
      </c>
      <c r="D695" s="18" t="s">
        <v>329</v>
      </c>
      <c r="E695" s="55">
        <v>4.6436359999999999</v>
      </c>
      <c r="F695" s="64" t="s">
        <v>144</v>
      </c>
      <c r="G695" s="55">
        <v>4.2290080000000003</v>
      </c>
      <c r="H695" s="57">
        <v>1</v>
      </c>
      <c r="I695" s="57">
        <v>1</v>
      </c>
      <c r="J695" s="57">
        <v>1</v>
      </c>
      <c r="K695" s="57">
        <v>0.3</v>
      </c>
      <c r="L695" s="57">
        <v>0.5</v>
      </c>
      <c r="M695" s="6">
        <f t="shared" si="52"/>
        <v>4.4363220000000005</v>
      </c>
      <c r="N695" s="1">
        <f t="shared" si="55"/>
        <v>0.6</v>
      </c>
      <c r="O695" s="68">
        <f t="shared" si="53"/>
        <v>2.6617932000000004</v>
      </c>
      <c r="P695" s="5" t="s">
        <v>1318</v>
      </c>
      <c r="Q695" s="5">
        <v>9</v>
      </c>
      <c r="R695" s="37" t="s">
        <v>1319</v>
      </c>
    </row>
    <row r="696" spans="1:18" ht="16.5" customHeight="1" x14ac:dyDescent="0.25">
      <c r="A696" s="3" t="s">
        <v>927</v>
      </c>
      <c r="B696" s="5">
        <v>28000390</v>
      </c>
      <c r="C696" s="3" t="s">
        <v>928</v>
      </c>
      <c r="D696" s="18" t="s">
        <v>461</v>
      </c>
      <c r="E696" s="55">
        <v>4.68</v>
      </c>
      <c r="F696" s="64" t="s">
        <v>739</v>
      </c>
      <c r="G696" s="55">
        <v>4.1183209999999999</v>
      </c>
      <c r="H696" s="57">
        <v>0.95499999999999996</v>
      </c>
      <c r="I696" s="57">
        <v>1</v>
      </c>
      <c r="J696" s="57">
        <v>0.70599999999999996</v>
      </c>
      <c r="K696" s="57">
        <v>0.25</v>
      </c>
      <c r="L696" s="57">
        <v>0.74099999999999999</v>
      </c>
      <c r="M696" s="6">
        <f t="shared" si="52"/>
        <v>4.3991604999999998</v>
      </c>
      <c r="N696" s="1">
        <f t="shared" si="55"/>
        <v>0.56733863183096034</v>
      </c>
      <c r="O696" s="68">
        <f t="shared" si="53"/>
        <v>2.4958136992748035</v>
      </c>
      <c r="P696" s="5" t="s">
        <v>1533</v>
      </c>
      <c r="Q696" s="5">
        <v>18</v>
      </c>
      <c r="R696" s="37" t="s">
        <v>1384</v>
      </c>
    </row>
    <row r="697" spans="1:18" ht="17.25" x14ac:dyDescent="0.25">
      <c r="A697" s="17" t="s">
        <v>794</v>
      </c>
      <c r="B697" s="21">
        <v>28004728</v>
      </c>
      <c r="C697" s="17" t="s">
        <v>795</v>
      </c>
      <c r="D697" s="22" t="s">
        <v>796</v>
      </c>
      <c r="E697" s="65">
        <v>4.2290910000000004</v>
      </c>
      <c r="F697" s="66" t="s">
        <v>797</v>
      </c>
      <c r="G697" s="65">
        <v>3.7977099999999999</v>
      </c>
      <c r="H697" s="67">
        <v>1</v>
      </c>
      <c r="I697" s="67">
        <v>1</v>
      </c>
      <c r="J697" s="67">
        <v>0.44400000000000001</v>
      </c>
      <c r="K697" s="67">
        <v>0.4</v>
      </c>
      <c r="L697" s="67">
        <v>0.72699999999999998</v>
      </c>
      <c r="M697" s="23">
        <f t="shared" si="52"/>
        <v>4.0134005000000004</v>
      </c>
      <c r="N697" s="33">
        <f t="shared" si="55"/>
        <v>0.6151750340950759</v>
      </c>
      <c r="O697" s="69">
        <f t="shared" si="53"/>
        <v>2.4689437894246948</v>
      </c>
      <c r="P697" s="5" t="s">
        <v>1318</v>
      </c>
      <c r="Q697" s="5">
        <v>8</v>
      </c>
      <c r="R697" s="37" t="s">
        <v>1349</v>
      </c>
    </row>
    <row r="698" spans="1:18" ht="15.75" x14ac:dyDescent="0.25">
      <c r="A698" s="30"/>
      <c r="B698" s="31"/>
      <c r="C698" s="30"/>
      <c r="D698" s="32"/>
      <c r="E698" s="32"/>
      <c r="F698" s="32"/>
      <c r="G698" s="32"/>
      <c r="H698" s="24"/>
      <c r="I698" s="24"/>
      <c r="J698" s="24"/>
      <c r="K698" s="24"/>
      <c r="L698" s="24"/>
      <c r="M698" s="25"/>
      <c r="N698" s="35"/>
      <c r="O698" s="26"/>
    </row>
    <row r="699" spans="1:18" x14ac:dyDescent="0.25">
      <c r="A699" s="38" t="s">
        <v>1291</v>
      </c>
      <c r="B699" s="38"/>
      <c r="C699" s="38"/>
    </row>
    <row r="700" spans="1:18" x14ac:dyDescent="0.25">
      <c r="A700" s="20" t="s">
        <v>1298</v>
      </c>
    </row>
  </sheetData>
  <sheetProtection algorithmName="SHA-512" hashValue="Uox4g7qRQtApe3bAbNTwtgjcU2OCn8hgQSnAvOMELLTos+iNpXCzabE48paiqXzPsf16ybmZiJi3xZn4HYXNOg==" saltValue="ocA4plmUHTSXyNWcBpDbqA==" spinCount="100000" sheet="1" objects="1" scenarios="1" selectLockedCells="1" selectUnlockedCells="1"/>
  <sortState ref="B9:R697">
    <sortCondition descending="1" ref="O9:O697"/>
    <sortCondition descending="1" ref="R9:R697"/>
  </sortState>
  <mergeCells count="16">
    <mergeCell ref="A699:C699"/>
    <mergeCell ref="A1:R4"/>
    <mergeCell ref="P7:P8"/>
    <mergeCell ref="Q7:Q8"/>
    <mergeCell ref="R7:R8"/>
    <mergeCell ref="O7:O8"/>
    <mergeCell ref="A7:A8"/>
    <mergeCell ref="B7:B8"/>
    <mergeCell ref="C7:C8"/>
    <mergeCell ref="D7:E7"/>
    <mergeCell ref="F7:G7"/>
    <mergeCell ref="A5:R5"/>
    <mergeCell ref="A6:R6"/>
    <mergeCell ref="H7:L7"/>
    <mergeCell ref="M7:M8"/>
    <mergeCell ref="N7:N8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Andréa Soares Bastos</dc:creator>
  <cp:lastModifiedBy>Helena Andréa Soares Bastos</cp:lastModifiedBy>
  <cp:lastPrinted>2022-05-11T19:21:59Z</cp:lastPrinted>
  <dcterms:created xsi:type="dcterms:W3CDTF">2022-05-05T18:56:43Z</dcterms:created>
  <dcterms:modified xsi:type="dcterms:W3CDTF">2022-06-13T14:17:02Z</dcterms:modified>
</cp:coreProperties>
</file>