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GABINETE\Superintendencia Executiva\CEAVE\SEGSAE\2022\SAESE\IDESE\Organização para o Portal\IDESE E PARTICIPAÇÃO - PLANILHÃO\"/>
    </mc:Choice>
  </mc:AlternateContent>
  <bookViews>
    <workbookView xWindow="0" yWindow="0" windowWidth="28800" windowHeight="11400"/>
  </bookViews>
  <sheets>
    <sheet name="ALFA PÚBLICA" sheetId="8" r:id="rId1"/>
  </sheets>
  <definedNames>
    <definedName name="_xlnm._FilterDatabase" localSheetId="0" hidden="1">'ALFA PÚBLICA'!$A$8:$J$508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3" i="8" l="1"/>
  <c r="J243" i="8" s="1"/>
  <c r="H243" i="8"/>
  <c r="I259" i="8" l="1"/>
  <c r="H259" i="8"/>
  <c r="I494" i="8"/>
  <c r="J494" i="8" s="1"/>
  <c r="H494" i="8"/>
  <c r="I137" i="8"/>
  <c r="H137" i="8"/>
  <c r="I218" i="8"/>
  <c r="H218" i="8"/>
  <c r="J259" i="8" l="1"/>
  <c r="J218" i="8"/>
  <c r="J137" i="8"/>
  <c r="I35" i="8"/>
  <c r="H35" i="8"/>
  <c r="I37" i="8"/>
  <c r="H37" i="8"/>
  <c r="I34" i="8"/>
  <c r="H34" i="8"/>
  <c r="I36" i="8"/>
  <c r="H36" i="8"/>
  <c r="I39" i="8"/>
  <c r="H39" i="8"/>
  <c r="J34" i="8" l="1"/>
  <c r="J35" i="8"/>
  <c r="J37" i="8"/>
  <c r="J36" i="8"/>
  <c r="J39" i="8"/>
  <c r="I505" i="8" l="1"/>
  <c r="H505" i="8"/>
  <c r="I275" i="8"/>
  <c r="H275" i="8"/>
  <c r="I146" i="8"/>
  <c r="H146" i="8"/>
  <c r="I250" i="8"/>
  <c r="H250" i="8"/>
  <c r="I48" i="8"/>
  <c r="H48" i="8"/>
  <c r="I409" i="8"/>
  <c r="H409" i="8"/>
  <c r="I201" i="8"/>
  <c r="H201" i="8"/>
  <c r="I321" i="8"/>
  <c r="H321" i="8"/>
  <c r="I319" i="8"/>
  <c r="H319" i="8"/>
  <c r="I194" i="8"/>
  <c r="H194" i="8"/>
  <c r="I411" i="8"/>
  <c r="H411" i="8"/>
  <c r="I285" i="8"/>
  <c r="H285" i="8"/>
  <c r="I452" i="8"/>
  <c r="H452" i="8"/>
  <c r="I341" i="8"/>
  <c r="H341" i="8"/>
  <c r="I466" i="8"/>
  <c r="H466" i="8"/>
  <c r="I480" i="8"/>
  <c r="H480" i="8"/>
  <c r="I332" i="8"/>
  <c r="H332" i="8"/>
  <c r="I453" i="8"/>
  <c r="H453" i="8"/>
  <c r="I38" i="8"/>
  <c r="H38" i="8"/>
  <c r="I109" i="8"/>
  <c r="H109" i="8"/>
  <c r="I80" i="8"/>
  <c r="H80" i="8"/>
  <c r="I349" i="8"/>
  <c r="H349" i="8"/>
  <c r="I55" i="8"/>
  <c r="H55" i="8"/>
  <c r="I44" i="8"/>
  <c r="H44" i="8"/>
  <c r="I268" i="8"/>
  <c r="H268" i="8"/>
  <c r="I309" i="8"/>
  <c r="H309" i="8"/>
  <c r="J409" i="8" l="1"/>
  <c r="J268" i="8"/>
  <c r="J332" i="8"/>
  <c r="J480" i="8"/>
  <c r="J309" i="8"/>
  <c r="J411" i="8"/>
  <c r="J201" i="8"/>
  <c r="J250" i="8"/>
  <c r="J505" i="8"/>
  <c r="J38" i="8"/>
  <c r="J194" i="8"/>
  <c r="J146" i="8"/>
  <c r="J319" i="8"/>
  <c r="J48" i="8"/>
  <c r="J44" i="8"/>
  <c r="J109" i="8"/>
  <c r="J341" i="8"/>
  <c r="J452" i="8"/>
  <c r="J275" i="8"/>
  <c r="J80" i="8"/>
  <c r="J55" i="8"/>
  <c r="J466" i="8"/>
  <c r="J285" i="8"/>
  <c r="J349" i="8"/>
  <c r="J453" i="8"/>
  <c r="J321" i="8"/>
  <c r="I358" i="8"/>
  <c r="H358" i="8"/>
  <c r="I173" i="8"/>
  <c r="H173" i="8"/>
  <c r="I318" i="8"/>
  <c r="H318" i="8"/>
  <c r="I438" i="8"/>
  <c r="H438" i="8"/>
  <c r="I447" i="8"/>
  <c r="H447" i="8"/>
  <c r="I277" i="8"/>
  <c r="H277" i="8"/>
  <c r="I489" i="8"/>
  <c r="H489" i="8"/>
  <c r="I360" i="8"/>
  <c r="H360" i="8"/>
  <c r="I22" i="8"/>
  <c r="H22" i="8"/>
  <c r="I175" i="8"/>
  <c r="H175" i="8"/>
  <c r="I100" i="8"/>
  <c r="H100" i="8"/>
  <c r="I345" i="8"/>
  <c r="H345" i="8"/>
  <c r="I125" i="8"/>
  <c r="H125" i="8"/>
  <c r="I458" i="8"/>
  <c r="H458" i="8"/>
  <c r="I189" i="8"/>
  <c r="H189" i="8"/>
  <c r="I171" i="8"/>
  <c r="H171" i="8"/>
  <c r="I305" i="8"/>
  <c r="H305" i="8"/>
  <c r="I159" i="8"/>
  <c r="H159" i="8"/>
  <c r="I211" i="8"/>
  <c r="H211" i="8"/>
  <c r="I506" i="8"/>
  <c r="H506" i="8"/>
  <c r="I347" i="8"/>
  <c r="H347" i="8"/>
  <c r="I126" i="8"/>
  <c r="H126" i="8"/>
  <c r="I222" i="8"/>
  <c r="H222" i="8"/>
  <c r="I270" i="8"/>
  <c r="H270" i="8"/>
  <c r="I223" i="8"/>
  <c r="H223" i="8"/>
  <c r="I335" i="8"/>
  <c r="H335" i="8"/>
  <c r="I457" i="8"/>
  <c r="H457" i="8"/>
  <c r="I249" i="8"/>
  <c r="H249" i="8"/>
  <c r="I394" i="8"/>
  <c r="H394" i="8"/>
  <c r="I205" i="8"/>
  <c r="H205" i="8"/>
  <c r="I281" i="8"/>
  <c r="H281" i="8"/>
  <c r="I426" i="8"/>
  <c r="H426" i="8"/>
  <c r="I352" i="8"/>
  <c r="H352" i="8"/>
  <c r="I348" i="8"/>
  <c r="H348" i="8"/>
  <c r="I199" i="8"/>
  <c r="H199" i="8"/>
  <c r="I188" i="8"/>
  <c r="H188" i="8"/>
  <c r="I255" i="8"/>
  <c r="H255" i="8"/>
  <c r="I464" i="8"/>
  <c r="H464" i="8"/>
  <c r="I375" i="8"/>
  <c r="H375" i="8"/>
  <c r="I449" i="8"/>
  <c r="H449" i="8"/>
  <c r="I247" i="8"/>
  <c r="H247" i="8"/>
  <c r="I296" i="8"/>
  <c r="H296" i="8"/>
  <c r="I303" i="8"/>
  <c r="H303" i="8"/>
  <c r="I33" i="8"/>
  <c r="H33" i="8"/>
  <c r="I234" i="8"/>
  <c r="H234" i="8"/>
  <c r="I481" i="8"/>
  <c r="H481" i="8"/>
  <c r="I101" i="8"/>
  <c r="H101" i="8"/>
  <c r="I357" i="8"/>
  <c r="H357" i="8"/>
  <c r="I256" i="8"/>
  <c r="H256" i="8"/>
  <c r="I383" i="8"/>
  <c r="H383" i="8"/>
  <c r="I461" i="8"/>
  <c r="H461" i="8"/>
  <c r="I180" i="8"/>
  <c r="H180" i="8"/>
  <c r="I67" i="8"/>
  <c r="H67" i="8"/>
  <c r="I423" i="8"/>
  <c r="H423" i="8"/>
  <c r="I212" i="8"/>
  <c r="H212" i="8"/>
  <c r="I471" i="8"/>
  <c r="H471" i="8"/>
  <c r="I469" i="8"/>
  <c r="H469" i="8"/>
  <c r="I343" i="8"/>
  <c r="H343" i="8"/>
  <c r="I487" i="8"/>
  <c r="H487" i="8"/>
  <c r="I284" i="8"/>
  <c r="H284" i="8"/>
  <c r="I425" i="8"/>
  <c r="H425" i="8"/>
  <c r="I465" i="8"/>
  <c r="H465" i="8"/>
  <c r="I484" i="8"/>
  <c r="H484" i="8"/>
  <c r="I404" i="8"/>
  <c r="H404" i="8"/>
  <c r="I202" i="8"/>
  <c r="H202" i="8"/>
  <c r="I478" i="8"/>
  <c r="H478" i="8"/>
  <c r="I361" i="8"/>
  <c r="H361" i="8"/>
  <c r="I336" i="8"/>
  <c r="H336" i="8"/>
  <c r="I81" i="8"/>
  <c r="H81" i="8"/>
  <c r="I227" i="8"/>
  <c r="H227" i="8"/>
  <c r="I374" i="8"/>
  <c r="H374" i="8"/>
  <c r="I151" i="8"/>
  <c r="H151" i="8"/>
  <c r="I384" i="8"/>
  <c r="H384" i="8"/>
  <c r="I421" i="8"/>
  <c r="H421" i="8"/>
  <c r="I327" i="8"/>
  <c r="H327" i="8"/>
  <c r="I359" i="8"/>
  <c r="H359" i="8"/>
  <c r="I482" i="8"/>
  <c r="H482" i="8"/>
  <c r="I78" i="8"/>
  <c r="H78" i="8"/>
  <c r="I166" i="8"/>
  <c r="H166" i="8"/>
  <c r="I152" i="8"/>
  <c r="H152" i="8"/>
  <c r="I216" i="8"/>
  <c r="H216" i="8"/>
  <c r="I342" i="8"/>
  <c r="H342" i="8"/>
  <c r="I330" i="8"/>
  <c r="H330" i="8"/>
  <c r="I162" i="8"/>
  <c r="H162" i="8"/>
  <c r="I82" i="8"/>
  <c r="H82" i="8"/>
  <c r="I289" i="8"/>
  <c r="H289" i="8"/>
  <c r="I238" i="8"/>
  <c r="H238" i="8"/>
  <c r="I71" i="8"/>
  <c r="H71" i="8"/>
  <c r="I52" i="8"/>
  <c r="H52" i="8"/>
  <c r="I448" i="8"/>
  <c r="H448" i="8"/>
  <c r="I103" i="8"/>
  <c r="H103" i="8"/>
  <c r="I311" i="8"/>
  <c r="H311" i="8"/>
  <c r="I106" i="8"/>
  <c r="H106" i="8"/>
  <c r="I405" i="8"/>
  <c r="H405" i="8"/>
  <c r="I187" i="8"/>
  <c r="H187" i="8"/>
  <c r="I417" i="8"/>
  <c r="H417" i="8"/>
  <c r="I116" i="8"/>
  <c r="H116" i="8"/>
  <c r="I172" i="8"/>
  <c r="H172" i="8"/>
  <c r="J106" i="8" l="1"/>
  <c r="J125" i="8"/>
  <c r="J447" i="8"/>
  <c r="J482" i="8"/>
  <c r="J211" i="8"/>
  <c r="J189" i="8"/>
  <c r="J318" i="8"/>
  <c r="J405" i="8"/>
  <c r="J448" i="8"/>
  <c r="J227" i="8"/>
  <c r="J348" i="8"/>
  <c r="J205" i="8"/>
  <c r="J361" i="8"/>
  <c r="J255" i="8"/>
  <c r="J394" i="8"/>
  <c r="J347" i="8"/>
  <c r="J487" i="8"/>
  <c r="J357" i="8"/>
  <c r="J33" i="8"/>
  <c r="J506" i="8"/>
  <c r="J384" i="8"/>
  <c r="J481" i="8"/>
  <c r="J159" i="8"/>
  <c r="J458" i="8"/>
  <c r="J277" i="8"/>
  <c r="J284" i="8"/>
  <c r="J81" i="8"/>
  <c r="J202" i="8"/>
  <c r="J425" i="8"/>
  <c r="J256" i="8"/>
  <c r="J417" i="8"/>
  <c r="J71" i="8"/>
  <c r="J457" i="8"/>
  <c r="J162" i="8"/>
  <c r="J359" i="8"/>
  <c r="J67" i="8"/>
  <c r="J234" i="8"/>
  <c r="J247" i="8"/>
  <c r="J335" i="8"/>
  <c r="J126" i="8"/>
  <c r="J238" i="8"/>
  <c r="J166" i="8"/>
  <c r="J336" i="8"/>
  <c r="J404" i="8"/>
  <c r="J471" i="8"/>
  <c r="J180" i="8"/>
  <c r="J311" i="8"/>
  <c r="J289" i="8"/>
  <c r="J342" i="8"/>
  <c r="J78" i="8"/>
  <c r="J327" i="8"/>
  <c r="J101" i="8"/>
  <c r="J188" i="8"/>
  <c r="J426" i="8"/>
  <c r="J305" i="8"/>
  <c r="J358" i="8"/>
  <c r="J375" i="8"/>
  <c r="J249" i="8"/>
  <c r="J464" i="8"/>
  <c r="J216" i="8"/>
  <c r="J478" i="8"/>
  <c r="J465" i="8"/>
  <c r="J423" i="8"/>
  <c r="J281" i="8"/>
  <c r="J360" i="8"/>
  <c r="J438" i="8"/>
  <c r="J345" i="8"/>
  <c r="J116" i="8"/>
  <c r="J330" i="8"/>
  <c r="J151" i="8"/>
  <c r="J212" i="8"/>
  <c r="J296" i="8"/>
  <c r="J223" i="8"/>
  <c r="J100" i="8"/>
  <c r="J489" i="8"/>
  <c r="J52" i="8"/>
  <c r="J374" i="8"/>
  <c r="J343" i="8"/>
  <c r="J199" i="8"/>
  <c r="J270" i="8"/>
  <c r="J175" i="8"/>
  <c r="J303" i="8"/>
  <c r="J187" i="8"/>
  <c r="J82" i="8"/>
  <c r="J421" i="8"/>
  <c r="J469" i="8"/>
  <c r="J461" i="8"/>
  <c r="J449" i="8"/>
  <c r="J222" i="8"/>
  <c r="J22" i="8"/>
  <c r="J172" i="8"/>
  <c r="J103" i="8"/>
  <c r="J152" i="8"/>
  <c r="J484" i="8"/>
  <c r="J383" i="8"/>
  <c r="J352" i="8"/>
  <c r="J171" i="8"/>
  <c r="J173" i="8"/>
  <c r="I428" i="8"/>
  <c r="H428" i="8"/>
  <c r="I422" i="8"/>
  <c r="H422" i="8"/>
  <c r="I181" i="8"/>
  <c r="H181" i="8"/>
  <c r="I209" i="8"/>
  <c r="H209" i="8"/>
  <c r="I498" i="8"/>
  <c r="H498" i="8"/>
  <c r="I476" i="8"/>
  <c r="H476" i="8"/>
  <c r="I337" i="8"/>
  <c r="H337" i="8"/>
  <c r="I136" i="8"/>
  <c r="H136" i="8"/>
  <c r="I297" i="8"/>
  <c r="H297" i="8"/>
  <c r="I378" i="8"/>
  <c r="H378" i="8"/>
  <c r="I380" i="8"/>
  <c r="H380" i="8"/>
  <c r="I74" i="8"/>
  <c r="H74" i="8"/>
  <c r="I185" i="8"/>
  <c r="H185" i="8"/>
  <c r="I157" i="8"/>
  <c r="H157" i="8"/>
  <c r="I267" i="8"/>
  <c r="H267" i="8"/>
  <c r="I155" i="8"/>
  <c r="H155" i="8"/>
  <c r="I486" i="8"/>
  <c r="H486" i="8"/>
  <c r="I455" i="8"/>
  <c r="H455" i="8"/>
  <c r="I149" i="8"/>
  <c r="H149" i="8"/>
  <c r="I420" i="8"/>
  <c r="H420" i="8"/>
  <c r="I408" i="8"/>
  <c r="H408" i="8"/>
  <c r="J408" i="8" l="1"/>
  <c r="J455" i="8"/>
  <c r="J181" i="8"/>
  <c r="J380" i="8"/>
  <c r="J337" i="8"/>
  <c r="J378" i="8"/>
  <c r="J422" i="8"/>
  <c r="J157" i="8"/>
  <c r="J486" i="8"/>
  <c r="J297" i="8"/>
  <c r="J428" i="8"/>
  <c r="J185" i="8"/>
  <c r="J476" i="8"/>
  <c r="J420" i="8"/>
  <c r="J155" i="8"/>
  <c r="J74" i="8"/>
  <c r="J498" i="8"/>
  <c r="J149" i="8"/>
  <c r="J267" i="8"/>
  <c r="J136" i="8"/>
  <c r="J209" i="8"/>
  <c r="I87" i="8"/>
  <c r="H87" i="8"/>
  <c r="I142" i="8"/>
  <c r="H142" i="8"/>
  <c r="I134" i="8"/>
  <c r="H134" i="8"/>
  <c r="I499" i="8"/>
  <c r="H499" i="8"/>
  <c r="I193" i="8"/>
  <c r="H193" i="8"/>
  <c r="I376" i="8"/>
  <c r="H376" i="8"/>
  <c r="I388" i="8"/>
  <c r="H388" i="8"/>
  <c r="I198" i="8"/>
  <c r="H198" i="8"/>
  <c r="I79" i="8"/>
  <c r="H79" i="8"/>
  <c r="I145" i="8"/>
  <c r="H145" i="8"/>
  <c r="I114" i="8"/>
  <c r="H114" i="8"/>
  <c r="I254" i="8"/>
  <c r="H254" i="8"/>
  <c r="I292" i="8"/>
  <c r="H292" i="8"/>
  <c r="I59" i="8"/>
  <c r="H59" i="8"/>
  <c r="I429" i="8"/>
  <c r="H429" i="8"/>
  <c r="I65" i="8"/>
  <c r="H65" i="8"/>
  <c r="I456" i="8"/>
  <c r="H456" i="8"/>
  <c r="I413" i="8"/>
  <c r="H413" i="8"/>
  <c r="I472" i="8"/>
  <c r="H472" i="8"/>
  <c r="I437" i="8"/>
  <c r="H437" i="8"/>
  <c r="I381" i="8"/>
  <c r="H381" i="8"/>
  <c r="I24" i="8"/>
  <c r="H24" i="8"/>
  <c r="I261" i="8"/>
  <c r="H261" i="8"/>
  <c r="I338" i="8"/>
  <c r="H338" i="8"/>
  <c r="I260" i="8"/>
  <c r="H260" i="8"/>
  <c r="I372" i="8"/>
  <c r="H372" i="8"/>
  <c r="I363" i="8"/>
  <c r="H363" i="8"/>
  <c r="I434" i="8"/>
  <c r="H434" i="8"/>
  <c r="I135" i="8"/>
  <c r="H135" i="8"/>
  <c r="I508" i="8"/>
  <c r="H508" i="8"/>
  <c r="I460" i="8"/>
  <c r="H460" i="8"/>
  <c r="I176" i="8"/>
  <c r="H176" i="8"/>
  <c r="I41" i="8"/>
  <c r="H41" i="8"/>
  <c r="I66" i="8"/>
  <c r="H66" i="8"/>
  <c r="I395" i="8"/>
  <c r="H395" i="8"/>
  <c r="I346" i="8"/>
  <c r="H346" i="8"/>
  <c r="I397" i="8"/>
  <c r="H397" i="8"/>
  <c r="I76" i="8"/>
  <c r="H76" i="8"/>
  <c r="I61" i="8"/>
  <c r="H61" i="8"/>
  <c r="I182" i="8"/>
  <c r="H182" i="8"/>
  <c r="I25" i="8"/>
  <c r="H25" i="8"/>
  <c r="I431" i="8"/>
  <c r="H431" i="8"/>
  <c r="I265" i="8"/>
  <c r="H265" i="8"/>
  <c r="I368" i="8"/>
  <c r="H368" i="8"/>
  <c r="J79" i="8" l="1"/>
  <c r="J41" i="8"/>
  <c r="J363" i="8"/>
  <c r="J114" i="8"/>
  <c r="J145" i="8"/>
  <c r="J25" i="8"/>
  <c r="J395" i="8"/>
  <c r="J254" i="8"/>
  <c r="J499" i="8"/>
  <c r="J431" i="8"/>
  <c r="J66" i="8"/>
  <c r="J372" i="8"/>
  <c r="J413" i="8"/>
  <c r="J59" i="8"/>
  <c r="J388" i="8"/>
  <c r="J134" i="8"/>
  <c r="J260" i="8"/>
  <c r="J381" i="8"/>
  <c r="J456" i="8"/>
  <c r="J292" i="8"/>
  <c r="J376" i="8"/>
  <c r="J182" i="8"/>
  <c r="J346" i="8"/>
  <c r="J176" i="8"/>
  <c r="J434" i="8"/>
  <c r="J437" i="8"/>
  <c r="J87" i="8"/>
  <c r="J265" i="8"/>
  <c r="J135" i="8"/>
  <c r="J24" i="8"/>
  <c r="J429" i="8"/>
  <c r="J61" i="8"/>
  <c r="J76" i="8"/>
  <c r="J460" i="8"/>
  <c r="J338" i="8"/>
  <c r="J198" i="8"/>
  <c r="J368" i="8"/>
  <c r="J397" i="8"/>
  <c r="J508" i="8"/>
  <c r="J261" i="8"/>
  <c r="J65" i="8"/>
  <c r="J472" i="8"/>
  <c r="J193" i="8"/>
  <c r="J142" i="8"/>
  <c r="I9" i="8"/>
  <c r="H9" i="8"/>
  <c r="I306" i="8"/>
  <c r="H306" i="8"/>
  <c r="I239" i="8"/>
  <c r="H239" i="8"/>
  <c r="I28" i="8"/>
  <c r="H28" i="8"/>
  <c r="I150" i="8"/>
  <c r="H150" i="8"/>
  <c r="I50" i="8"/>
  <c r="H50" i="8"/>
  <c r="I54" i="8"/>
  <c r="H54" i="8"/>
  <c r="I504" i="8"/>
  <c r="H504" i="8"/>
  <c r="I322" i="8"/>
  <c r="H322" i="8"/>
  <c r="I501" i="8"/>
  <c r="H501" i="8"/>
  <c r="J501" i="8" l="1"/>
  <c r="J322" i="8"/>
  <c r="J306" i="8"/>
  <c r="J504" i="8"/>
  <c r="J9" i="8"/>
  <c r="J54" i="8"/>
  <c r="J28" i="8"/>
  <c r="J150" i="8"/>
  <c r="J50" i="8"/>
  <c r="J239" i="8"/>
  <c r="I197" i="8"/>
  <c r="H197" i="8"/>
  <c r="I497" i="8"/>
  <c r="H497" i="8"/>
  <c r="I84" i="8"/>
  <c r="H84" i="8"/>
  <c r="I13" i="8"/>
  <c r="H13" i="8"/>
  <c r="I15" i="8"/>
  <c r="H15" i="8"/>
  <c r="I401" i="8"/>
  <c r="H401" i="8"/>
  <c r="I485" i="8"/>
  <c r="H485" i="8"/>
  <c r="I283" i="8"/>
  <c r="H283" i="8"/>
  <c r="I207" i="8"/>
  <c r="H207" i="8"/>
  <c r="I229" i="8"/>
  <c r="H229" i="8"/>
  <c r="I237" i="8"/>
  <c r="H237" i="8"/>
  <c r="I120" i="8"/>
  <c r="H120" i="8"/>
  <c r="I102" i="8"/>
  <c r="H102" i="8"/>
  <c r="I91" i="8"/>
  <c r="H91" i="8"/>
  <c r="I263" i="8"/>
  <c r="H263" i="8"/>
  <c r="I454" i="8"/>
  <c r="H454" i="8"/>
  <c r="I257" i="8"/>
  <c r="H257" i="8"/>
  <c r="I493" i="8"/>
  <c r="H493" i="8"/>
  <c r="I147" i="8"/>
  <c r="H147" i="8"/>
  <c r="I387" i="8"/>
  <c r="H387" i="8"/>
  <c r="I232" i="8"/>
  <c r="H232" i="8"/>
  <c r="I433" i="8"/>
  <c r="H433" i="8"/>
  <c r="I224" i="8"/>
  <c r="H224" i="8"/>
  <c r="I391" i="8"/>
  <c r="H391" i="8"/>
  <c r="I377" i="8"/>
  <c r="H377" i="8"/>
  <c r="I179" i="8"/>
  <c r="H179" i="8"/>
  <c r="I424" i="8"/>
  <c r="H424" i="8"/>
  <c r="I418" i="8"/>
  <c r="H418" i="8"/>
  <c r="I278" i="8"/>
  <c r="H278" i="8"/>
  <c r="I427" i="8"/>
  <c r="H427" i="8"/>
  <c r="I219" i="8"/>
  <c r="H219" i="8"/>
  <c r="I139" i="8"/>
  <c r="H139" i="8"/>
  <c r="I331" i="8"/>
  <c r="H331" i="8"/>
  <c r="J427" i="8" l="1"/>
  <c r="J179" i="8"/>
  <c r="J433" i="8"/>
  <c r="J263" i="8"/>
  <c r="J237" i="8"/>
  <c r="J485" i="8"/>
  <c r="J84" i="8"/>
  <c r="J331" i="8"/>
  <c r="J120" i="8"/>
  <c r="J377" i="8"/>
  <c r="J229" i="8"/>
  <c r="J418" i="8"/>
  <c r="J387" i="8"/>
  <c r="J102" i="8"/>
  <c r="J219" i="8"/>
  <c r="J493" i="8"/>
  <c r="J91" i="8"/>
  <c r="J401" i="8"/>
  <c r="J139" i="8"/>
  <c r="J207" i="8"/>
  <c r="J15" i="8"/>
  <c r="J424" i="8"/>
  <c r="J224" i="8"/>
  <c r="J147" i="8"/>
  <c r="J454" i="8"/>
  <c r="J283" i="8"/>
  <c r="J13" i="8"/>
  <c r="J497" i="8"/>
  <c r="J391" i="8"/>
  <c r="J278" i="8"/>
  <c r="J257" i="8"/>
  <c r="J197" i="8"/>
  <c r="J232" i="8"/>
  <c r="I282" i="8"/>
  <c r="H282" i="8"/>
  <c r="I60" i="8"/>
  <c r="H60" i="8"/>
  <c r="I40" i="8"/>
  <c r="H40" i="8"/>
  <c r="I314" i="8"/>
  <c r="H314" i="8"/>
  <c r="I64" i="8"/>
  <c r="H64" i="8"/>
  <c r="I19" i="8"/>
  <c r="H19" i="8"/>
  <c r="I21" i="8"/>
  <c r="H21" i="8"/>
  <c r="I208" i="8"/>
  <c r="H208" i="8"/>
  <c r="I355" i="8"/>
  <c r="H355" i="8"/>
  <c r="I293" i="8"/>
  <c r="H293" i="8"/>
  <c r="I365" i="8"/>
  <c r="H365" i="8"/>
  <c r="I192" i="8"/>
  <c r="H192" i="8"/>
  <c r="I326" i="8"/>
  <c r="H326" i="8"/>
  <c r="I406" i="8"/>
  <c r="H406" i="8"/>
  <c r="I317" i="8"/>
  <c r="H317" i="8"/>
  <c r="I18" i="8"/>
  <c r="H18" i="8"/>
  <c r="I89" i="8"/>
  <c r="H89" i="8"/>
  <c r="I436" i="8"/>
  <c r="H436" i="8"/>
  <c r="I473" i="8"/>
  <c r="H473" i="8"/>
  <c r="I441" i="8"/>
  <c r="H441" i="8"/>
  <c r="I439" i="8"/>
  <c r="H439" i="8"/>
  <c r="I399" i="8"/>
  <c r="H399" i="8"/>
  <c r="I12" i="8"/>
  <c r="H12" i="8"/>
  <c r="I20" i="8"/>
  <c r="H20" i="8"/>
  <c r="I73" i="8"/>
  <c r="H73" i="8"/>
  <c r="I287" i="8"/>
  <c r="H287" i="8"/>
  <c r="I200" i="8"/>
  <c r="H200" i="8"/>
  <c r="I393" i="8"/>
  <c r="H393" i="8"/>
  <c r="I156" i="8"/>
  <c r="H156" i="8"/>
  <c r="I366" i="8"/>
  <c r="H366" i="8"/>
  <c r="I507" i="8"/>
  <c r="H507" i="8"/>
  <c r="I432" i="8"/>
  <c r="H432" i="8"/>
  <c r="I370" i="8"/>
  <c r="H370" i="8"/>
  <c r="I274" i="8"/>
  <c r="H274" i="8"/>
  <c r="I279" i="8"/>
  <c r="H279" i="8"/>
  <c r="I195" i="8"/>
  <c r="H195" i="8"/>
  <c r="I112" i="8"/>
  <c r="H112" i="8"/>
  <c r="I488" i="8"/>
  <c r="H488" i="8"/>
  <c r="I23" i="8"/>
  <c r="H23" i="8"/>
  <c r="I118" i="8"/>
  <c r="H118" i="8"/>
  <c r="I310" i="8"/>
  <c r="H310" i="8"/>
  <c r="I148" i="8"/>
  <c r="H148" i="8"/>
  <c r="I414" i="8"/>
  <c r="H414" i="8"/>
  <c r="I11" i="8"/>
  <c r="H11" i="8"/>
  <c r="I264" i="8"/>
  <c r="H264" i="8"/>
  <c r="I14" i="8"/>
  <c r="H14" i="8"/>
  <c r="I56" i="8"/>
  <c r="H56" i="8"/>
  <c r="I333" i="8"/>
  <c r="H333" i="8"/>
  <c r="I295" i="8"/>
  <c r="H295" i="8"/>
  <c r="I46" i="8"/>
  <c r="H46" i="8"/>
  <c r="I276" i="8"/>
  <c r="H276" i="8"/>
  <c r="I220" i="8"/>
  <c r="H220" i="8"/>
  <c r="I496" i="8"/>
  <c r="H496" i="8"/>
  <c r="I228" i="8"/>
  <c r="H228" i="8"/>
  <c r="J20" i="8" l="1"/>
  <c r="J18" i="8"/>
  <c r="J60" i="8"/>
  <c r="J370" i="8"/>
  <c r="J282" i="8"/>
  <c r="J365" i="8"/>
  <c r="J112" i="8"/>
  <c r="J287" i="8"/>
  <c r="J436" i="8"/>
  <c r="J293" i="8"/>
  <c r="J14" i="8"/>
  <c r="J148" i="8"/>
  <c r="J220" i="8"/>
  <c r="J118" i="8"/>
  <c r="J366" i="8"/>
  <c r="J399" i="8"/>
  <c r="J19" i="8"/>
  <c r="J73" i="8"/>
  <c r="J439" i="8"/>
  <c r="J89" i="8"/>
  <c r="J355" i="8"/>
  <c r="J64" i="8"/>
  <c r="J56" i="8"/>
  <c r="J23" i="8"/>
  <c r="J393" i="8"/>
  <c r="J46" i="8"/>
  <c r="J488" i="8"/>
  <c r="J274" i="8"/>
  <c r="J208" i="8"/>
  <c r="J200" i="8"/>
  <c r="J473" i="8"/>
  <c r="J21" i="8"/>
  <c r="J40" i="8"/>
  <c r="J295" i="8"/>
  <c r="J310" i="8"/>
  <c r="J264" i="8"/>
  <c r="J432" i="8"/>
  <c r="J406" i="8"/>
  <c r="J276" i="8"/>
  <c r="J333" i="8"/>
  <c r="J11" i="8"/>
  <c r="J507" i="8"/>
  <c r="J441" i="8"/>
  <c r="J326" i="8"/>
  <c r="J228" i="8"/>
  <c r="J414" i="8"/>
  <c r="J195" i="8"/>
  <c r="J12" i="8"/>
  <c r="J192" i="8"/>
  <c r="J496" i="8"/>
  <c r="J279" i="8"/>
  <c r="J156" i="8"/>
  <c r="J317" i="8"/>
  <c r="J314" i="8"/>
  <c r="I351" i="8"/>
  <c r="H351" i="8"/>
  <c r="I373" i="8"/>
  <c r="H373" i="8"/>
  <c r="I138" i="8"/>
  <c r="H138" i="8"/>
  <c r="I131" i="8"/>
  <c r="H131" i="8"/>
  <c r="I266" i="8"/>
  <c r="H266" i="8"/>
  <c r="I140" i="8"/>
  <c r="H140" i="8"/>
  <c r="I412" i="8"/>
  <c r="H412" i="8"/>
  <c r="I128" i="8"/>
  <c r="H128" i="8"/>
  <c r="I58" i="8"/>
  <c r="H58" i="8"/>
  <c r="I113" i="8"/>
  <c r="H113" i="8"/>
  <c r="I244" i="8"/>
  <c r="H244" i="8"/>
  <c r="I354" i="8"/>
  <c r="H354" i="8"/>
  <c r="I53" i="8"/>
  <c r="H53" i="8"/>
  <c r="I302" i="8"/>
  <c r="H302" i="8"/>
  <c r="I63" i="8"/>
  <c r="H63" i="8"/>
  <c r="I445" i="8"/>
  <c r="H445" i="8"/>
  <c r="I491" i="8"/>
  <c r="H491" i="8"/>
  <c r="I483" i="8"/>
  <c r="H483" i="8"/>
  <c r="I105" i="8"/>
  <c r="H105" i="8"/>
  <c r="I479" i="8"/>
  <c r="H479" i="8"/>
  <c r="I400" i="8"/>
  <c r="H400" i="8"/>
  <c r="I369" i="8"/>
  <c r="H369" i="8"/>
  <c r="I315" i="8"/>
  <c r="H315" i="8"/>
  <c r="I262" i="8"/>
  <c r="H262" i="8"/>
  <c r="I226" i="8"/>
  <c r="H226" i="8"/>
  <c r="I385" i="8"/>
  <c r="H385" i="8"/>
  <c r="I290" i="8"/>
  <c r="H290" i="8"/>
  <c r="I158" i="8"/>
  <c r="H158" i="8"/>
  <c r="I323" i="8"/>
  <c r="H323" i="8"/>
  <c r="I206" i="8"/>
  <c r="H206" i="8"/>
  <c r="I30" i="8"/>
  <c r="H30" i="8"/>
  <c r="I31" i="8"/>
  <c r="H31" i="8"/>
  <c r="I301" i="8"/>
  <c r="H301" i="8"/>
  <c r="I502" i="8"/>
  <c r="H502" i="8"/>
  <c r="I75" i="8"/>
  <c r="H75" i="8"/>
  <c r="I492" i="8"/>
  <c r="H492" i="8"/>
  <c r="I97" i="8"/>
  <c r="H97" i="8"/>
  <c r="I450" i="8"/>
  <c r="H450" i="8"/>
  <c r="I371" i="8"/>
  <c r="H371" i="8"/>
  <c r="I143" i="8"/>
  <c r="H143" i="8"/>
  <c r="I213" i="8"/>
  <c r="H213" i="8"/>
  <c r="I32" i="8"/>
  <c r="H32" i="8"/>
  <c r="I45" i="8"/>
  <c r="H45" i="8"/>
  <c r="I470" i="8"/>
  <c r="H470" i="8"/>
  <c r="I191" i="8"/>
  <c r="H191" i="8"/>
  <c r="I252" i="8"/>
  <c r="H252" i="8"/>
  <c r="I29" i="8"/>
  <c r="H29" i="8"/>
  <c r="I503" i="8"/>
  <c r="H503" i="8"/>
  <c r="I451" i="8"/>
  <c r="H451" i="8"/>
  <c r="I85" i="8"/>
  <c r="H85" i="8"/>
  <c r="I339" i="8"/>
  <c r="H339" i="8"/>
  <c r="I94" i="8"/>
  <c r="H94" i="8"/>
  <c r="I386" i="8"/>
  <c r="H386" i="8"/>
  <c r="I443" i="8"/>
  <c r="H443" i="8"/>
  <c r="I389" i="8"/>
  <c r="H389" i="8"/>
  <c r="I154" i="8"/>
  <c r="H154" i="8"/>
  <c r="I86" i="8"/>
  <c r="H86" i="8"/>
  <c r="I170" i="8"/>
  <c r="H170" i="8"/>
  <c r="I299" i="8"/>
  <c r="H299" i="8"/>
  <c r="I415" i="8"/>
  <c r="H415" i="8"/>
  <c r="I169" i="8"/>
  <c r="H169" i="8"/>
  <c r="I241" i="8"/>
  <c r="H241" i="8"/>
  <c r="I51" i="8"/>
  <c r="H51" i="8"/>
  <c r="I93" i="8"/>
  <c r="H93" i="8"/>
  <c r="I132" i="8"/>
  <c r="H132" i="8"/>
  <c r="I115" i="8"/>
  <c r="H115" i="8"/>
  <c r="I107" i="8"/>
  <c r="H107" i="8"/>
  <c r="I186" i="8"/>
  <c r="H186" i="8"/>
  <c r="I253" i="8"/>
  <c r="H253" i="8"/>
  <c r="I217" i="8"/>
  <c r="H217" i="8"/>
  <c r="I153" i="8"/>
  <c r="H153" i="8"/>
  <c r="I17" i="8"/>
  <c r="H17" i="8"/>
  <c r="J400" i="8" l="1"/>
  <c r="J53" i="8"/>
  <c r="J479" i="8"/>
  <c r="J85" i="8"/>
  <c r="J93" i="8"/>
  <c r="J415" i="8"/>
  <c r="J115" i="8"/>
  <c r="J170" i="8"/>
  <c r="J443" i="8"/>
  <c r="J301" i="8"/>
  <c r="J206" i="8"/>
  <c r="J385" i="8"/>
  <c r="J369" i="8"/>
  <c r="J113" i="8"/>
  <c r="J373" i="8"/>
  <c r="J158" i="8"/>
  <c r="J262" i="8"/>
  <c r="J241" i="8"/>
  <c r="J339" i="8"/>
  <c r="J45" i="8"/>
  <c r="J17" i="8"/>
  <c r="J186" i="8"/>
  <c r="J132" i="8"/>
  <c r="J169" i="8"/>
  <c r="J252" i="8"/>
  <c r="J32" i="8"/>
  <c r="J450" i="8"/>
  <c r="J502" i="8"/>
  <c r="J226" i="8"/>
  <c r="J389" i="8"/>
  <c r="J86" i="8"/>
  <c r="J386" i="8"/>
  <c r="J451" i="8"/>
  <c r="J191" i="8"/>
  <c r="J445" i="8"/>
  <c r="J354" i="8"/>
  <c r="J128" i="8"/>
  <c r="J131" i="8"/>
  <c r="J154" i="8"/>
  <c r="J290" i="8"/>
  <c r="J107" i="8"/>
  <c r="J51" i="8"/>
  <c r="J299" i="8"/>
  <c r="J94" i="8"/>
  <c r="J143" i="8"/>
  <c r="J31" i="8"/>
  <c r="J315" i="8"/>
  <c r="J105" i="8"/>
  <c r="J63" i="8"/>
  <c r="J138" i="8"/>
  <c r="J217" i="8"/>
  <c r="J29" i="8"/>
  <c r="J492" i="8"/>
  <c r="J491" i="8"/>
  <c r="J140" i="8"/>
  <c r="J75" i="8"/>
  <c r="J266" i="8"/>
  <c r="J371" i="8"/>
  <c r="J30" i="8"/>
  <c r="J351" i="8"/>
  <c r="J58" i="8"/>
  <c r="J503" i="8"/>
  <c r="J213" i="8"/>
  <c r="J323" i="8"/>
  <c r="J483" i="8"/>
  <c r="J244" i="8"/>
  <c r="J253" i="8"/>
  <c r="J153" i="8"/>
  <c r="J470" i="8"/>
  <c r="J97" i="8"/>
  <c r="J302" i="8"/>
  <c r="J412" i="8"/>
  <c r="I477" i="8"/>
  <c r="J477" i="8" s="1"/>
  <c r="I446" i="8"/>
  <c r="J446" i="8" s="1"/>
  <c r="I210" i="8"/>
  <c r="J210" i="8" s="1"/>
  <c r="I398" i="8"/>
  <c r="J398" i="8" s="1"/>
  <c r="I307" i="8"/>
  <c r="J307" i="8" s="1"/>
  <c r="I463" i="8"/>
  <c r="J463" i="8" s="1"/>
  <c r="I462" i="8"/>
  <c r="J462" i="8" s="1"/>
  <c r="I271" i="8"/>
  <c r="J271" i="8" s="1"/>
  <c r="I340" i="8"/>
  <c r="J340" i="8" s="1"/>
  <c r="I204" i="8"/>
  <c r="J204" i="8" s="1"/>
  <c r="I236" i="8"/>
  <c r="J236" i="8" s="1"/>
  <c r="I231" i="8"/>
  <c r="J231" i="8" s="1"/>
  <c r="I475" i="8"/>
  <c r="J475" i="8" s="1"/>
  <c r="I474" i="8"/>
  <c r="J474" i="8" s="1"/>
  <c r="I242" i="8"/>
  <c r="J242" i="8" s="1"/>
  <c r="I435" i="8"/>
  <c r="J435" i="8" s="1"/>
  <c r="I316" i="8"/>
  <c r="J316" i="8" s="1"/>
  <c r="I410" i="8"/>
  <c r="J410" i="8" s="1"/>
  <c r="I68" i="8"/>
  <c r="J68" i="8" s="1"/>
  <c r="I245" i="8"/>
  <c r="J245" i="8" s="1"/>
  <c r="I344" i="8"/>
  <c r="J344" i="8" s="1"/>
  <c r="I444" i="8"/>
  <c r="J444" i="8" s="1"/>
  <c r="I495" i="8"/>
  <c r="J495" i="8" s="1"/>
  <c r="I235" i="8"/>
  <c r="J235" i="8" s="1"/>
  <c r="I69" i="8"/>
  <c r="J69" i="8" s="1"/>
  <c r="I160" i="8"/>
  <c r="J160" i="8" s="1"/>
  <c r="I130" i="8"/>
  <c r="J130" i="8" s="1"/>
  <c r="I324" i="8"/>
  <c r="J324" i="8" s="1"/>
  <c r="I225" i="8"/>
  <c r="J225" i="8" s="1"/>
  <c r="I286" i="8"/>
  <c r="J286" i="8" s="1"/>
  <c r="I325" i="8"/>
  <c r="J325" i="8" s="1"/>
  <c r="I99" i="8"/>
  <c r="J99" i="8" s="1"/>
  <c r="I174" i="8"/>
  <c r="J174" i="8" s="1"/>
  <c r="I57" i="8"/>
  <c r="J57" i="8" s="1"/>
  <c r="I133" i="8"/>
  <c r="J133" i="8" s="1"/>
  <c r="I62" i="8"/>
  <c r="J62" i="8" s="1"/>
  <c r="I83" i="8"/>
  <c r="J83" i="8" s="1"/>
  <c r="I308" i="8"/>
  <c r="J308" i="8" s="1"/>
  <c r="I392" i="8"/>
  <c r="J392" i="8" s="1"/>
  <c r="I467" i="8"/>
  <c r="J467" i="8" s="1"/>
  <c r="I313" i="8"/>
  <c r="J313" i="8" s="1"/>
  <c r="I490" i="8"/>
  <c r="J490" i="8" s="1"/>
  <c r="I144" i="8"/>
  <c r="J144" i="8" s="1"/>
  <c r="I403" i="8"/>
  <c r="J403" i="8" s="1"/>
  <c r="I215" i="8"/>
  <c r="J215" i="8" s="1"/>
  <c r="I298" i="8"/>
  <c r="J298" i="8" s="1"/>
  <c r="I117" i="8"/>
  <c r="J117" i="8" s="1"/>
  <c r="I280" i="8"/>
  <c r="J280" i="8" s="1"/>
  <c r="I70" i="8"/>
  <c r="J70" i="8" s="1"/>
  <c r="I214" i="8"/>
  <c r="J214" i="8" s="1"/>
  <c r="I27" i="8"/>
  <c r="J27" i="8" s="1"/>
  <c r="I178" i="8"/>
  <c r="J178" i="8" s="1"/>
  <c r="I291" i="8"/>
  <c r="J291" i="8" s="1"/>
  <c r="I440" i="8"/>
  <c r="J440" i="8" s="1"/>
  <c r="I328" i="8"/>
  <c r="J328" i="8" s="1"/>
  <c r="I402" i="8"/>
  <c r="J402" i="8" s="1"/>
  <c r="I430" i="8"/>
  <c r="J430" i="8" s="1"/>
  <c r="I288" i="8"/>
  <c r="J288" i="8" s="1"/>
  <c r="I167" i="8"/>
  <c r="J167" i="8" s="1"/>
  <c r="I379" i="8"/>
  <c r="J379" i="8" s="1"/>
  <c r="I312" i="8"/>
  <c r="J312" i="8" s="1"/>
  <c r="I104" i="8"/>
  <c r="J104" i="8" s="1"/>
  <c r="I258" i="8"/>
  <c r="J258" i="8" s="1"/>
  <c r="I416" i="8"/>
  <c r="J416" i="8" s="1"/>
  <c r="I419" i="8"/>
  <c r="J419" i="8" s="1"/>
  <c r="I163" i="8"/>
  <c r="J163" i="8" s="1"/>
  <c r="I123" i="8"/>
  <c r="J123" i="8" s="1"/>
  <c r="I500" i="8"/>
  <c r="J500" i="8" s="1"/>
  <c r="I165" i="8"/>
  <c r="J165" i="8" s="1"/>
  <c r="I300" i="8"/>
  <c r="J300" i="8" s="1"/>
  <c r="I390" i="8"/>
  <c r="J390" i="8" s="1"/>
  <c r="I119" i="8"/>
  <c r="J119" i="8" s="1"/>
  <c r="I273" i="8"/>
  <c r="J273" i="8" s="1"/>
  <c r="I468" i="8"/>
  <c r="H468" i="8"/>
  <c r="I248" i="8"/>
  <c r="H248" i="8"/>
  <c r="I96" i="8"/>
  <c r="H96" i="8"/>
  <c r="I47" i="8"/>
  <c r="H47" i="8"/>
  <c r="J96" i="8" l="1"/>
  <c r="J468" i="8"/>
  <c r="J248" i="8"/>
  <c r="J47" i="8"/>
  <c r="I121" i="8"/>
  <c r="H121" i="8"/>
  <c r="I407" i="8"/>
  <c r="H407" i="8"/>
  <c r="I240" i="8"/>
  <c r="H240" i="8"/>
  <c r="I364" i="8"/>
  <c r="H364" i="8"/>
  <c r="I168" i="8"/>
  <c r="H168" i="8"/>
  <c r="I382" i="8"/>
  <c r="H382" i="8"/>
  <c r="I161" i="8"/>
  <c r="H161" i="8"/>
  <c r="I320" i="8"/>
  <c r="H320" i="8"/>
  <c r="I353" i="8"/>
  <c r="H353" i="8"/>
  <c r="I334" i="8"/>
  <c r="H334" i="8"/>
  <c r="I350" i="8"/>
  <c r="H350" i="8"/>
  <c r="I396" i="8"/>
  <c r="H396" i="8"/>
  <c r="I42" i="8"/>
  <c r="H42" i="8"/>
  <c r="I95" i="8"/>
  <c r="H95" i="8"/>
  <c r="I221" i="8"/>
  <c r="H221" i="8"/>
  <c r="I329" i="8"/>
  <c r="H329" i="8"/>
  <c r="I184" i="8"/>
  <c r="H184" i="8"/>
  <c r="I442" i="8"/>
  <c r="H442" i="8"/>
  <c r="I246" i="8"/>
  <c r="H246" i="8"/>
  <c r="I141" i="8"/>
  <c r="H141" i="8"/>
  <c r="I269" i="8"/>
  <c r="H269" i="8"/>
  <c r="I362" i="8"/>
  <c r="H362" i="8"/>
  <c r="I183" i="8"/>
  <c r="H183" i="8"/>
  <c r="I190" i="8"/>
  <c r="H190" i="8"/>
  <c r="I294" i="8"/>
  <c r="H294" i="8"/>
  <c r="I127" i="8"/>
  <c r="H127" i="8"/>
  <c r="I233" i="8"/>
  <c r="H233" i="8"/>
  <c r="I98" i="8"/>
  <c r="H98" i="8"/>
  <c r="I356" i="8"/>
  <c r="H356" i="8"/>
  <c r="I367" i="8"/>
  <c r="H367" i="8"/>
  <c r="I88" i="8"/>
  <c r="H88" i="8"/>
  <c r="I177" i="8"/>
  <c r="H177" i="8"/>
  <c r="I77" i="8"/>
  <c r="H77" i="8"/>
  <c r="I122" i="8"/>
  <c r="H122" i="8"/>
  <c r="I43" i="8"/>
  <c r="H43" i="8"/>
  <c r="I10" i="8"/>
  <c r="H10" i="8"/>
  <c r="I90" i="8"/>
  <c r="H90" i="8"/>
  <c r="I251" i="8"/>
  <c r="H251" i="8"/>
  <c r="I164" i="8"/>
  <c r="H164" i="8"/>
  <c r="I72" i="8"/>
  <c r="H72" i="8"/>
  <c r="I108" i="8"/>
  <c r="H108" i="8"/>
  <c r="I230" i="8"/>
  <c r="H230" i="8"/>
  <c r="I124" i="8"/>
  <c r="H124" i="8"/>
  <c r="I111" i="8"/>
  <c r="H111" i="8"/>
  <c r="I26" i="8"/>
  <c r="H26" i="8"/>
  <c r="I196" i="8"/>
  <c r="H196" i="8"/>
  <c r="I304" i="8"/>
  <c r="H304" i="8"/>
  <c r="I110" i="8"/>
  <c r="H110" i="8"/>
  <c r="I129" i="8"/>
  <c r="H129" i="8"/>
  <c r="I272" i="8"/>
  <c r="H272" i="8"/>
  <c r="I92" i="8"/>
  <c r="H92" i="8"/>
  <c r="I459" i="8"/>
  <c r="H459" i="8"/>
  <c r="I203" i="8"/>
  <c r="H203" i="8"/>
  <c r="I16" i="8"/>
  <c r="H16" i="8"/>
  <c r="I49" i="8"/>
  <c r="H49" i="8"/>
  <c r="J246" i="8" l="1"/>
  <c r="J350" i="8"/>
  <c r="J442" i="8"/>
  <c r="J334" i="8"/>
  <c r="J382" i="8"/>
  <c r="J304" i="8"/>
  <c r="J98" i="8"/>
  <c r="J184" i="8"/>
  <c r="J42" i="8"/>
  <c r="J168" i="8"/>
  <c r="J396" i="8"/>
  <c r="J356" i="8"/>
  <c r="J43" i="8"/>
  <c r="J88" i="8"/>
  <c r="J364" i="8"/>
  <c r="J251" i="8"/>
  <c r="J367" i="8"/>
  <c r="J111" i="8"/>
  <c r="J108" i="8"/>
  <c r="J90" i="8"/>
  <c r="J77" i="8"/>
  <c r="J124" i="8"/>
  <c r="J129" i="8"/>
  <c r="J233" i="8"/>
  <c r="J183" i="8"/>
  <c r="J95" i="8"/>
  <c r="J72" i="8"/>
  <c r="J110" i="8"/>
  <c r="J362" i="8"/>
  <c r="J196" i="8"/>
  <c r="J230" i="8"/>
  <c r="J164" i="8"/>
  <c r="J294" i="8"/>
  <c r="J161" i="8"/>
  <c r="J459" i="8"/>
  <c r="J26" i="8"/>
  <c r="J190" i="8"/>
  <c r="J269" i="8"/>
  <c r="J240" i="8"/>
  <c r="J353" i="8"/>
  <c r="J407" i="8"/>
  <c r="J49" i="8"/>
  <c r="J141" i="8"/>
  <c r="J329" i="8"/>
  <c r="J320" i="8"/>
  <c r="J121" i="8"/>
  <c r="J16" i="8"/>
  <c r="J10" i="8"/>
  <c r="J177" i="8"/>
  <c r="J127" i="8"/>
  <c r="J221" i="8"/>
  <c r="J203" i="8"/>
  <c r="J92" i="8"/>
  <c r="J272" i="8"/>
  <c r="J122" i="8"/>
</calcChain>
</file>

<file path=xl/sharedStrings.xml><?xml version="1.0" encoding="utf-8"?>
<sst xmlns="http://schemas.openxmlformats.org/spreadsheetml/2006/main" count="2519" uniqueCount="1237">
  <si>
    <t>UNIDADE DE ENSINO</t>
  </si>
  <si>
    <t>COLEGIO ESTADUAL CEL FRANCISCO DE SOUZA PORTO</t>
  </si>
  <si>
    <t>ESCOLA ESTADUAL PROFESSOR FRANCISCO PORTUGAL</t>
  </si>
  <si>
    <t>ESCOLA ESTADUAL EMBAIXADOR BILAC PINTO</t>
  </si>
  <si>
    <t>ESCOLA ESTADUAL SAO CRISTOVAO</t>
  </si>
  <si>
    <t>ESCOLA EUVALDO DINIZ GONCALVES</t>
  </si>
  <si>
    <t>ESCOLA ESTADUAL MANOEL DIONIZIO DE SANTANA</t>
  </si>
  <si>
    <t>ESCOLA ESTADUAL AUGUSTO MAYNARD</t>
  </si>
  <si>
    <t>ESCOLA ESTADUAL OLIMPIA BITTENCOURT</t>
  </si>
  <si>
    <t>ESCOLA ESTADUAL PROFESSOR ARTHUR FORTES</t>
  </si>
  <si>
    <t>COLEGIO ESTADUAL PROFESSORA AUREA MELO</t>
  </si>
  <si>
    <t>ESCOLA ESTADUAL CLODOALDO DE ALENCAR</t>
  </si>
  <si>
    <t>ESCOLA ESTADUAL POETA GARCIA ROSA</t>
  </si>
  <si>
    <t>ESCOLA ESTADUAL PROFESSOR MANOEL FRANCO FREIRE</t>
  </si>
  <si>
    <t>ESCOLA ESTADUAL WOLNEY LEAL DE MELO</t>
  </si>
  <si>
    <t>ESCOLA ESTADUAL JOSE DA SILVA RIBEIRO FILHO</t>
  </si>
  <si>
    <t>ESCOLA ESTADUAL JACINTHO DE FIGUEIREDO MARTINS</t>
  </si>
  <si>
    <t>ESCOLA ESTADUAL PROFESSOR RUY ELOY</t>
  </si>
  <si>
    <t>ESCOLA SAO LOURENCO</t>
  </si>
  <si>
    <t>ESC ESTADUAL SENADOR LEITE NETO</t>
  </si>
  <si>
    <t>ESCOLA ESTADUAL 8 DE MAIO</t>
  </si>
  <si>
    <t>COLEGIO ESTADUAL ALCEU AMOROSO LIMA</t>
  </si>
  <si>
    <t>ESCOLA ESTADUAL SAO JOSE</t>
  </si>
  <si>
    <t>IDESE</t>
  </si>
  <si>
    <t>EMEF SABINO RIBEIRO</t>
  </si>
  <si>
    <t>EMEF PRESIDENTE VARGAS</t>
  </si>
  <si>
    <t>EMEF NOSSA SENHORA APARECIDA</t>
  </si>
  <si>
    <t>EMEF PROF ALCEBIADES MELO VILAS BOAS</t>
  </si>
  <si>
    <t>EMEF DOUTOR CARVALHO NETO</t>
  </si>
  <si>
    <t>EMEF MARECHAL HENRIQUE TEIXEIRA LOTT</t>
  </si>
  <si>
    <t>EMEF ALENCAR CARDOSO</t>
  </si>
  <si>
    <t>EMEF DOM JOSE VICENTE TAVORA</t>
  </si>
  <si>
    <t>COLEGIO ESTADUAL JOSE AUGUSTO FERRAZ</t>
  </si>
  <si>
    <t>EMEF ANISIO TEIXEIRA</t>
  </si>
  <si>
    <t>EMEF ELIAS MONTALVAO</t>
  </si>
  <si>
    <t>EMEF OTILIA DE ARAUJO MACEDO</t>
  </si>
  <si>
    <t>EMEF TENISSON RIBEIRO</t>
  </si>
  <si>
    <t>ESCOLA ESTADUAL MARIA MARCIA DE OLIVEIRA MORAES</t>
  </si>
  <si>
    <t>EMEF MANOEL BOMFIM</t>
  </si>
  <si>
    <t>EMEF OLAVO BILAC</t>
  </si>
  <si>
    <t>EMEF OSCAR NASCIMENTO</t>
  </si>
  <si>
    <t>EMEF MARIA DA GLORIA MACEDO</t>
  </si>
  <si>
    <t>ESC EST PROF MYRIAM DE O SANTOS MELO</t>
  </si>
  <si>
    <t>EMEF PROF RACHEL CORTES ROLLEMBERG</t>
  </si>
  <si>
    <t>EMEF JOSE CARLOS TEIXEIRA</t>
  </si>
  <si>
    <t>EMEF PROFESSOR LAONTE GAMA DA SILVA</t>
  </si>
  <si>
    <t>EMEF PROF MARIA CARLOTA DE MELO</t>
  </si>
  <si>
    <t>EMEF JOAO TELES MENEZES</t>
  </si>
  <si>
    <t>EMEF MINISTRO GERALDO BARRETO SOBRAL</t>
  </si>
  <si>
    <t>EMEF ZALDA GAMA</t>
  </si>
  <si>
    <t>EMEF AGAPE</t>
  </si>
  <si>
    <t>EMEF DEPUTADO JAIME ARAUJO</t>
  </si>
  <si>
    <t>INST EDUC SANTA TEREZINHA DO MENINO JESUS</t>
  </si>
  <si>
    <t>EMEF PROF DIOMEDES SANTOS SILVA</t>
  </si>
  <si>
    <t>EMEF PAPA JOAO PAULO II</t>
  </si>
  <si>
    <t>EMEF JOSE SOUZA DE JESUS</t>
  </si>
  <si>
    <t>EMEF PROF NUBIA MARQUES</t>
  </si>
  <si>
    <t>CÓDIGO INEP ESCOLA</t>
  </si>
  <si>
    <t>MUNICÍPIO</t>
  </si>
  <si>
    <t>RESULTADO IDESE 2021</t>
  </si>
  <si>
    <t>ARACAJU</t>
  </si>
  <si>
    <t>EMEF JOSE AIRTON DE ANDRADE</t>
  </si>
  <si>
    <t>EMEF ARTHUR BISPO DO ROSARIO</t>
  </si>
  <si>
    <t>Proficiência</t>
  </si>
  <si>
    <t>Nota Padronizada</t>
  </si>
  <si>
    <t>1º EF</t>
  </si>
  <si>
    <t>2º EF</t>
  </si>
  <si>
    <t>777,8</t>
  </si>
  <si>
    <t>827,0</t>
  </si>
  <si>
    <t>755,0</t>
  </si>
  <si>
    <t>734,9</t>
  </si>
  <si>
    <t>764,4</t>
  </si>
  <si>
    <t>744,5</t>
  </si>
  <si>
    <t>759,9</t>
  </si>
  <si>
    <t>762,0</t>
  </si>
  <si>
    <t>740,9</t>
  </si>
  <si>
    <t>751,4</t>
  </si>
  <si>
    <t>795,1</t>
  </si>
  <si>
    <t>763,9</t>
  </si>
  <si>
    <t>764,2</t>
  </si>
  <si>
    <t>747,8</t>
  </si>
  <si>
    <t>787,1</t>
  </si>
  <si>
    <t>762,4</t>
  </si>
  <si>
    <t>769,7</t>
  </si>
  <si>
    <t>755,3</t>
  </si>
  <si>
    <t>746,1</t>
  </si>
  <si>
    <t>764,7</t>
  </si>
  <si>
    <t>846,7</t>
  </si>
  <si>
    <t>783,2</t>
  </si>
  <si>
    <t>761,0</t>
  </si>
  <si>
    <t>767,9</t>
  </si>
  <si>
    <t>753,9</t>
  </si>
  <si>
    <t>765,5</t>
  </si>
  <si>
    <t>736,1</t>
  </si>
  <si>
    <t>745,6</t>
  </si>
  <si>
    <t>763,4</t>
  </si>
  <si>
    <t>760,4</t>
  </si>
  <si>
    <t>760,3</t>
  </si>
  <si>
    <t>742,0</t>
  </si>
  <si>
    <t>752,1</t>
  </si>
  <si>
    <t>753,0</t>
  </si>
  <si>
    <t>736,3</t>
  </si>
  <si>
    <t>785,6</t>
  </si>
  <si>
    <t>744,6</t>
  </si>
  <si>
    <t>758,5</t>
  </si>
  <si>
    <t>746,4</t>
  </si>
  <si>
    <t>729,0</t>
  </si>
  <si>
    <t>754,7</t>
  </si>
  <si>
    <t>739,6</t>
  </si>
  <si>
    <t>748,6</t>
  </si>
  <si>
    <t>763,8</t>
  </si>
  <si>
    <t>783,8</t>
  </si>
  <si>
    <t>733,6</t>
  </si>
  <si>
    <t>737,1</t>
  </si>
  <si>
    <t>738,6</t>
  </si>
  <si>
    <t>737,0</t>
  </si>
  <si>
    <t>740,2</t>
  </si>
  <si>
    <t>755,7</t>
  </si>
  <si>
    <t>735,0</t>
  </si>
  <si>
    <t>754,9</t>
  </si>
  <si>
    <t>736,2</t>
  </si>
  <si>
    <t>746,9</t>
  </si>
  <si>
    <t>733,0</t>
  </si>
  <si>
    <t>761,1</t>
  </si>
  <si>
    <t>Escolas com menos de 50% de participação nos anos/séries avaliadas não constam na divulgalção dos resultados.</t>
  </si>
  <si>
    <t xml:space="preserve"> INDICADOR DE APROVAÇÃO</t>
  </si>
  <si>
    <t>LÍNGUA PORTUGUESA</t>
  </si>
  <si>
    <t>BOQUIM</t>
  </si>
  <si>
    <t>ESCOLA ESTADUAL PADRE JOSE GUMERCINDO DOS SANTOS</t>
  </si>
  <si>
    <t>779,0</t>
  </si>
  <si>
    <t>ESTÂNCIA</t>
  </si>
  <si>
    <t>ESCOLA ESTADUAL CONSTANCIO VIEIRA</t>
  </si>
  <si>
    <t>763,6</t>
  </si>
  <si>
    <t>ESCOLA ESTADUAL GILBERTO AMADO</t>
  </si>
  <si>
    <t>PEDRINHAS</t>
  </si>
  <si>
    <t>COLEGIO ESTADUAL PROFESSORA JOSEFINA LEITE CAMPOS</t>
  </si>
  <si>
    <t>725,1</t>
  </si>
  <si>
    <t>ARAUÁ</t>
  </si>
  <si>
    <t>ESC MUN DE 1º E 2º G LAURA NASCIMENTO COSTA</t>
  </si>
  <si>
    <t>744,4</t>
  </si>
  <si>
    <t>ESCOLA MUNICIPAL DR JESSE ANDRADE FONTES</t>
  </si>
  <si>
    <t>761,2</t>
  </si>
  <si>
    <t>ESCOLA MUNICIPAL MANOEL FRANCISCO DA COSTA</t>
  </si>
  <si>
    <t>734,2</t>
  </si>
  <si>
    <t>ESCOLA MUNICIPAL SEBASTIAO COSTA CARVALHO</t>
  </si>
  <si>
    <t>741,5</t>
  </si>
  <si>
    <t>ESC MUL ANANIAS CHAVES SOBRINHO</t>
  </si>
  <si>
    <t>ESC MUL JOAO JOSE DA TRINDADE</t>
  </si>
  <si>
    <t>718,2</t>
  </si>
  <si>
    <t>ESC MUL JOSEFINA NOGUEIRA SOARES</t>
  </si>
  <si>
    <t>760,8</t>
  </si>
  <si>
    <t>ESC MUL PROF CORNELIO DA S MONTEIRO</t>
  </si>
  <si>
    <t>755,4</t>
  </si>
  <si>
    <t>CRISTINÁPOLIS</t>
  </si>
  <si>
    <t>ESC MUN EF VER ANTONIO CARLOS DE ALMEIDA</t>
  </si>
  <si>
    <t>731,2</t>
  </si>
  <si>
    <t>ESC MUL DE ENS FUND LEONARDO LEITE NETO</t>
  </si>
  <si>
    <t>731,7</t>
  </si>
  <si>
    <t>ESC MUN EF MARIA DO CARMO DO NASCIMENTO ALVES</t>
  </si>
  <si>
    <t>745,3</t>
  </si>
  <si>
    <t>ESC MUN EF PROF E JORN LUIZ ANTONIO BARRETO</t>
  </si>
  <si>
    <t>762,9</t>
  </si>
  <si>
    <t>ESC MUN EF PREF ELIZEU SANTOS</t>
  </si>
  <si>
    <t>740,5</t>
  </si>
  <si>
    <t>ESCOLINHA DAS CRIANCAS DE EMILIANA</t>
  </si>
  <si>
    <t>735,3</t>
  </si>
  <si>
    <t>ESCOLA MUNICIPAL DE ENSINO FUNDAMENTAL BERNARDINO JOSE DE SOUZA</t>
  </si>
  <si>
    <t>755,1</t>
  </si>
  <si>
    <t>ESC MUN SENADOR JULIO CESAR LEITE</t>
  </si>
  <si>
    <t>742,5</t>
  </si>
  <si>
    <t>ESCOLA MUNICIPAL DE 1 GRAU ANA LIMA SANTOS AQUINO</t>
  </si>
  <si>
    <t>ESCOLA MUNICIPAL LAURA CARDOZO COSTA</t>
  </si>
  <si>
    <t>733,3</t>
  </si>
  <si>
    <t>ESC MUN PROF EMIDIO DE PAULA ALMEIDA</t>
  </si>
  <si>
    <t>739,7</t>
  </si>
  <si>
    <t>ESCOLA DA COLONIA ENTRE RIOS</t>
  </si>
  <si>
    <t>729,1</t>
  </si>
  <si>
    <t>ESC MUN SEN MARIA DO CARMO ALVES</t>
  </si>
  <si>
    <t>742,3</t>
  </si>
  <si>
    <t>GR ESC DR HUMBERTO DA SILVEIRA FERREIRA</t>
  </si>
  <si>
    <t>753,8</t>
  </si>
  <si>
    <t>ESCOLA DR PEDRO SOARES</t>
  </si>
  <si>
    <t>795,0</t>
  </si>
  <si>
    <t>ESCOLA MUNICIPAL PROF DORIJAN DOS SANTOS</t>
  </si>
  <si>
    <t>760,7</t>
  </si>
  <si>
    <t>ESCOLA MUNICIPAL MADRE TABERNACULO</t>
  </si>
  <si>
    <t>770,6</t>
  </si>
  <si>
    <t>ESCOLA MARIA ISABEL CARVALHO NABUCO DAVILA</t>
  </si>
  <si>
    <t>744,2</t>
  </si>
  <si>
    <t>ESCOLA MUL DE ENS FUND PROF NILSON B SOCORRO</t>
  </si>
  <si>
    <t>761,4</t>
  </si>
  <si>
    <t>ESCOLA MUNICIPAL ZARRIA GABRIEL JASMIM</t>
  </si>
  <si>
    <t>741,6</t>
  </si>
  <si>
    <t>INDIAROBA</t>
  </si>
  <si>
    <t>COL MUN PROF IRINETE CARDOSO COSTA</t>
  </si>
  <si>
    <t>749,2</t>
  </si>
  <si>
    <t>ESC MUL ANIZIO FONTES TORRES</t>
  </si>
  <si>
    <t>733,2</t>
  </si>
  <si>
    <t>ESCOLA MUNICIPAL ARQUIBALDO MENDONCA DE ARAUJO</t>
  </si>
  <si>
    <t>758,3</t>
  </si>
  <si>
    <t>ESCOLA MUNICIPAL MARECHAL ARTHUR DA COSTA E SILVA</t>
  </si>
  <si>
    <t>721,2</t>
  </si>
  <si>
    <t>ESCOLA MUNICIPAL TOBIAS BARRETO</t>
  </si>
  <si>
    <t>ESCOLA MUL JOSE GOMES DA SILVA</t>
  </si>
  <si>
    <t>725,3</t>
  </si>
  <si>
    <t>ITABAIANINHA</t>
  </si>
  <si>
    <t>ESCOLA MUNICIPAL OSEAS CAVALCANTI BATISTA</t>
  </si>
  <si>
    <t>734,1</t>
  </si>
  <si>
    <t>ESCOLA MUL ANTUNES DE SOUZA NETO</t>
  </si>
  <si>
    <t>740,7</t>
  </si>
  <si>
    <t>ESC MUL AUSTECLINO JOSE DOS SANTOS</t>
  </si>
  <si>
    <t>766,3</t>
  </si>
  <si>
    <t>ESC MUL RAIMUNDO VIEIRA BARRETO</t>
  </si>
  <si>
    <t>773,2</t>
  </si>
  <si>
    <t>ESCOLA MUNICIPAL JOSEFINA IRIS LIMEIRA</t>
  </si>
  <si>
    <t>759,5</t>
  </si>
  <si>
    <t>ESC MUL MANOEL JOAQUIM DE O CAMPOS</t>
  </si>
  <si>
    <t>774,6</t>
  </si>
  <si>
    <t>ESC MUN PROF CECILIA GARCIA DOS SANTOS</t>
  </si>
  <si>
    <t>754,0</t>
  </si>
  <si>
    <t>ESC MUL PROF ANTONIO AYRES</t>
  </si>
  <si>
    <t>ESC MUL TENNYSON FONTES DE SOUZA</t>
  </si>
  <si>
    <t>739,9</t>
  </si>
  <si>
    <t>ESC MUN TEREZA FERREIRA DE BRITO DANTAS</t>
  </si>
  <si>
    <t>742,7</t>
  </si>
  <si>
    <t>ESCOLA MUNICIPAL HILDEBRANDO DIAS DA COSTA</t>
  </si>
  <si>
    <t>748,1</t>
  </si>
  <si>
    <t>ESCOLA MUNICIPAL JOAQUIM COSTA</t>
  </si>
  <si>
    <t>740,0</t>
  </si>
  <si>
    <t>ESCOLA MUNICIPAL SANTA JOANA D ARC</t>
  </si>
  <si>
    <t>759,7</t>
  </si>
  <si>
    <t>ESCOLA MUNICIPAL LIRIO DOS VALES</t>
  </si>
  <si>
    <t>755,9</t>
  </si>
  <si>
    <t>ESCOLA MUNICIPAL JOAO BERNARDO DOS SANTOS</t>
  </si>
  <si>
    <t>771,3</t>
  </si>
  <si>
    <t>ESCOLA MUNICIPAL JOSE LIMA DE CARVALHO</t>
  </si>
  <si>
    <t>747,2</t>
  </si>
  <si>
    <t>ESC MUN PROF PAROQUISA BATISTA NASCIMENTO</t>
  </si>
  <si>
    <t>718,6</t>
  </si>
  <si>
    <t>ESCOLA MUN ADILIA ALVES DE ANDRADE</t>
  </si>
  <si>
    <t>ESC MUL PROFESSORA MARIA CARVALHO SOARES AVILA</t>
  </si>
  <si>
    <t>737,6</t>
  </si>
  <si>
    <t>SALGADO</t>
  </si>
  <si>
    <t>ESCOLA MUNICIPAL DURVAL MILITAO DE ARAUJO</t>
  </si>
  <si>
    <t>746,5</t>
  </si>
  <si>
    <t>ESC MUNL JOSE GONCALVES FILHO</t>
  </si>
  <si>
    <t>771,6</t>
  </si>
  <si>
    <t>ESC MUL JULIA DE OLIVEIRA FRAGA</t>
  </si>
  <si>
    <t>732,6</t>
  </si>
  <si>
    <t>ESCOLA MUNICIPAL JOSE ARAUJO DOS SANTOS</t>
  </si>
  <si>
    <t>740,4</t>
  </si>
  <si>
    <t>SANTA LUZIA DO ITANHY</t>
  </si>
  <si>
    <t>ESCOLA MUL DE ENSI FUND REUNIDAS</t>
  </si>
  <si>
    <t>729,4</t>
  </si>
  <si>
    <t>ESCOLA MUL DE ENS FUND ANTONIO RIBEIRO SOUTELO</t>
  </si>
  <si>
    <t>749,3</t>
  </si>
  <si>
    <t>ESC MUN DE ENS FND VR JOSE VICENTE G DIAS</t>
  </si>
  <si>
    <t>724,6</t>
  </si>
  <si>
    <t>TOMAR DO GERU</t>
  </si>
  <si>
    <t>ESC MUN EF VEREADOR JOAO VIANINHA</t>
  </si>
  <si>
    <t>724,3</t>
  </si>
  <si>
    <t>ESCOLA MUNICIPAL DE ENSINO FUNDAMENTAL PADRE LUIZ MAMIANI DELLA ROVERE</t>
  </si>
  <si>
    <t>747,5</t>
  </si>
  <si>
    <t>ESC MUN EF JOAO COTIAS</t>
  </si>
  <si>
    <t>747,1</t>
  </si>
  <si>
    <t>ESC MUN EF ANTONIO AGUIAR VELAMES</t>
  </si>
  <si>
    <t>750,1</t>
  </si>
  <si>
    <t>UMBAÚBA</t>
  </si>
  <si>
    <t>EMEF CARLOS EDUARDO RIBEIRO DE SANTANA</t>
  </si>
  <si>
    <t>740,1</t>
  </si>
  <si>
    <t>EMEF RAIMUNDO BARRETO DO NASCIMENTO</t>
  </si>
  <si>
    <t>EMEF DR LOURIVAL BATISTA</t>
  </si>
  <si>
    <t>725,9</t>
  </si>
  <si>
    <t>EMEF MARIA DOS SANTOS TORRES</t>
  </si>
  <si>
    <t>725,8</t>
  </si>
  <si>
    <t>EMEF JOAQUIM MACEDO SILVA</t>
  </si>
  <si>
    <t>EMEF MANOEL CARDOSO DAS VIRGENS</t>
  </si>
  <si>
    <t>733,5</t>
  </si>
  <si>
    <t>EMEF TOBIAS BARRETO</t>
  </si>
  <si>
    <t>749,8</t>
  </si>
  <si>
    <t>EMEF ADELVAN CAVALCANTI BAPTISTA</t>
  </si>
  <si>
    <t>730,3</t>
  </si>
  <si>
    <t>EMEF VEREADOR ELVINO MOREIRA GUIMARAES</t>
  </si>
  <si>
    <t>723,8</t>
  </si>
  <si>
    <t>LAGARTO</t>
  </si>
  <si>
    <t>ESC ROTARY CLUBE</t>
  </si>
  <si>
    <t>824,0</t>
  </si>
  <si>
    <t>ESCOLA ESTADUAL NOSSA SRA DA PIEDADE</t>
  </si>
  <si>
    <t>756,9</t>
  </si>
  <si>
    <t>ESCOLA ESTADUAL MONSENHOR MARINHO</t>
  </si>
  <si>
    <t>748,7</t>
  </si>
  <si>
    <t>ESCOLA ESTADUAL SENADOR LEITE NETO</t>
  </si>
  <si>
    <t>745,8</t>
  </si>
  <si>
    <t>ESCOLA ESTADUAL DOM MARIO RINO SIVIERI</t>
  </si>
  <si>
    <t>752,5</t>
  </si>
  <si>
    <t>POÇO VERDE</t>
  </si>
  <si>
    <t>ESCOLA ESTADUAL SEBASTIAO DA FONSECA</t>
  </si>
  <si>
    <t>762,5</t>
  </si>
  <si>
    <t>RIACHÃO DO DANTAS</t>
  </si>
  <si>
    <t>ESCOLA ESTADUAL LOURIVAL FONTES</t>
  </si>
  <si>
    <t>761,5</t>
  </si>
  <si>
    <t>SIMÃO DIAS</t>
  </si>
  <si>
    <t>ESCOLA ESTADUAL PEDRO VALADARES</t>
  </si>
  <si>
    <t>ESCOLA ESTADUAL MARIA DE LOURDES SILVEIRA LEITE</t>
  </si>
  <si>
    <t>764,3</t>
  </si>
  <si>
    <t>ESCOLA ESTADUAL ARISTEU CARLOS VALADARES</t>
  </si>
  <si>
    <t>777,5</t>
  </si>
  <si>
    <t>ESCOLA ESTADUAL JOSE DE CARVALHO DEDA</t>
  </si>
  <si>
    <t>746,8</t>
  </si>
  <si>
    <t>ESCOLA ESTADUAL VEREADOR MANOEL SOBRINHO</t>
  </si>
  <si>
    <t>ESCOLA ESTADUAL JOAO DE MATTOS CARVALHO</t>
  </si>
  <si>
    <t>731,9</t>
  </si>
  <si>
    <t>ESCOLA ESTADUAL JOAO FERREIRA DE MATOS</t>
  </si>
  <si>
    <t>ESCOLA ESTADUAL CARMEM DO PRADO DANTAS AMARAL</t>
  </si>
  <si>
    <t>754,3</t>
  </si>
  <si>
    <t>TOBIAS BARRETO</t>
  </si>
  <si>
    <t>COLEGIO ESTADUAL TOBIAS BARRETO</t>
  </si>
  <si>
    <t>765,8</t>
  </si>
  <si>
    <t>ESCOLA ESTADUAL ROSINHA FELIPE</t>
  </si>
  <si>
    <t>ESCOLA ESTADUAL RURAL ENGENHEIRO JOSE CARVALHO</t>
  </si>
  <si>
    <t>ESCOLA MUL RAIMUNDA REIS</t>
  </si>
  <si>
    <t>ESCOLA MUL FREI CRISTOVAO DE S HILARIO</t>
  </si>
  <si>
    <t>734,8</t>
  </si>
  <si>
    <t>ESC MUN MONS JOAO BATISTA DE CARVALHO DALTRO</t>
  </si>
  <si>
    <t>ESCOLA MUNICIPAL DR ANIBAL FREIRE</t>
  </si>
  <si>
    <t>738,1</t>
  </si>
  <si>
    <t>ESCOLA MUL ANTONIO FRANCISCO DE SOUZA</t>
  </si>
  <si>
    <t>765,9</t>
  </si>
  <si>
    <t>ESCOLA MUL ANTONIO XISTO DOS SANTOS</t>
  </si>
  <si>
    <t>728,2</t>
  </si>
  <si>
    <t>ESCOLA MUL EDBALDO CONTREIRA CELESTINO</t>
  </si>
  <si>
    <t>715,0</t>
  </si>
  <si>
    <t>ESCOLA MUL CHILE</t>
  </si>
  <si>
    <t>793,1</t>
  </si>
  <si>
    <t>ESCOLA MUL DR LOURIVAL BAPTISTA</t>
  </si>
  <si>
    <t>ESCOLA MUL EUDALIO DE LIMA</t>
  </si>
  <si>
    <t>752,0</t>
  </si>
  <si>
    <t>ESCOLA MUL FILOMENO HORA</t>
  </si>
  <si>
    <t>724,9</t>
  </si>
  <si>
    <t>ESCOLA MUL INGLATERRA</t>
  </si>
  <si>
    <t>782,1</t>
  </si>
  <si>
    <t>ESCOLA MUL JOAO BARBOSA NETO</t>
  </si>
  <si>
    <t>798,4</t>
  </si>
  <si>
    <t>ESCOLA MUNICIPAL JOAO PEDRO DE ARAUJO</t>
  </si>
  <si>
    <t>749,4</t>
  </si>
  <si>
    <t>ESCOLA MUL JOSE ALMEIDA MONTEIRO</t>
  </si>
  <si>
    <t>758,4</t>
  </si>
  <si>
    <t>ESCOLA MUL MARCO MACHADO DE ALMEIDA</t>
  </si>
  <si>
    <t>735,7</t>
  </si>
  <si>
    <t>ESCOLA MUL MATEUS JOSE DE OLIVEIRA</t>
  </si>
  <si>
    <t>728,6</t>
  </si>
  <si>
    <t>ESCOLA MUL MONS JASON BARBOSA COELHO</t>
  </si>
  <si>
    <t>763,5</t>
  </si>
  <si>
    <t>ESCOLA MUL PAULINO VIEIRA DO NASCIMENTO</t>
  </si>
  <si>
    <t>725,6</t>
  </si>
  <si>
    <t>ESCOLA MUL ROSENDO RIBEIRO DE SOUZA</t>
  </si>
  <si>
    <t>768,9</t>
  </si>
  <si>
    <t>ESCOLA MUL PAULO RODRIGUES DO NASCIMENTO</t>
  </si>
  <si>
    <t>715,8</t>
  </si>
  <si>
    <t>ESCOLA MUL JOSE ANTONIO DOS SANTOS</t>
  </si>
  <si>
    <t>741,3</t>
  </si>
  <si>
    <t>ESCOLA MUNICIPAL ROSENDO RIBEIRO FILHO</t>
  </si>
  <si>
    <t>789,1</t>
  </si>
  <si>
    <t>ESCOLA MUNICIPAL D CACULA VALADARES</t>
  </si>
  <si>
    <t>789,8</t>
  </si>
  <si>
    <t>ESCOLA MUNICIPAL PORFIRIO VIEIRA DA SILVA</t>
  </si>
  <si>
    <t>784,5</t>
  </si>
  <si>
    <t>ESCOLA MUL VERIDIANO ZACARIAS DE OLIVEIRA</t>
  </si>
  <si>
    <t>750,0</t>
  </si>
  <si>
    <t>ESCOLA MUNICIPAL HILDETE FALCAO BATISTA</t>
  </si>
  <si>
    <t>ESCOLA MUNICIPAL PROFESSORA MARIA ANETE</t>
  </si>
  <si>
    <t>756,4</t>
  </si>
  <si>
    <t>ESCOLA MUNICIPAL CORONEL ARIVALDO SILVEIRA FONTES</t>
  </si>
  <si>
    <t>742,4</t>
  </si>
  <si>
    <t>ESCOLA MUNICIPAL MAXIMIANO JOSE DOS SANTOS</t>
  </si>
  <si>
    <t>ESCOLA MUNICIPAL MARIETA DA SILVEIRA FONTES</t>
  </si>
  <si>
    <t>ESCOLA MARIA LUCIA DANTAS</t>
  </si>
  <si>
    <t>745,0</t>
  </si>
  <si>
    <t>ESCOLA MUNICIPAL DO TRIUNFO (ESCOLA MUNICIPAL PROF JOAO PAULO DE SANTANA)</t>
  </si>
  <si>
    <t>ESCOLA MUNICIPAL CICERO FERREIRA GUERRA</t>
  </si>
  <si>
    <t>735,9</t>
  </si>
  <si>
    <t>ESCOLA MUNICIPAL MARIA HELENA NUNES DA SILVA</t>
  </si>
  <si>
    <t>733,4</t>
  </si>
  <si>
    <t>ESC MUN RAIMUNDO ROBERTO DE CARVALHO</t>
  </si>
  <si>
    <t>727,3</t>
  </si>
  <si>
    <t>ESCOLA MUNICIPAL BARAO DE SANTA ROSA  (ESCOLA MUNICIPAL PROF JOSE CELESTINO DOS SANTOS)</t>
  </si>
  <si>
    <t>762,6</t>
  </si>
  <si>
    <t>ESCOLA MUNICIPAL OTAVIANA ODILLIA DA SILVEIRA</t>
  </si>
  <si>
    <t>722,4</t>
  </si>
  <si>
    <t>ESCOLA MUNICIPAL PEDRO FREIRE DE CARVALHO</t>
  </si>
  <si>
    <t>ESC MUN DESEM GERVASIO DE CARVALHO PRATA</t>
  </si>
  <si>
    <t>728,9</t>
  </si>
  <si>
    <t>ESCOLA MUNICIPAL MARIA ELOIZA BATISTA SANTOS</t>
  </si>
  <si>
    <t>773,0</t>
  </si>
  <si>
    <t>ESCOLA MUNICIPAL MARIA RABELO BARRETO</t>
  </si>
  <si>
    <t>ESCOLA MUNICIPAL PEDRO JOSE DE OLIVEIRA</t>
  </si>
  <si>
    <t>776,6</t>
  </si>
  <si>
    <t>ESCOLA MUNICIPAL CARVALHO NETO</t>
  </si>
  <si>
    <t>736,9</t>
  </si>
  <si>
    <t>ESC MUL DE ENSINO FUND AMINTAS L RAMOS</t>
  </si>
  <si>
    <t>ESC MUN EF GILMARA FONTES DE GOIS</t>
  </si>
  <si>
    <t>761,8</t>
  </si>
  <si>
    <t>ESC MUL DE ENS FUN IRAILDES PADILHA CARVALHO</t>
  </si>
  <si>
    <t>774,4</t>
  </si>
  <si>
    <t>ESC MUL DE ENSINO FUND PEDRO IZIDIO DE OLIVEIRA</t>
  </si>
  <si>
    <t>ESC MUN DE ENS FUND NICODEMOS CORREIA FALCAO</t>
  </si>
  <si>
    <t>ESC MUL DE ENSINO FUND DEP ARNALDO GARCEZ</t>
  </si>
  <si>
    <t>758,8</t>
  </si>
  <si>
    <t>ESC MUN DE ENSINO FUND JOAO RODRIGUES DOS SANTOS</t>
  </si>
  <si>
    <t>744,7</t>
  </si>
  <si>
    <t>ESCOLA MUL DE ENSINO FUNDAMENTAL SANTA TEREZINHA</t>
  </si>
  <si>
    <t>759,6</t>
  </si>
  <si>
    <t>ESC MUN DE ENS FUND PROFESSOR PAULO FREIRE</t>
  </si>
  <si>
    <t>764,8</t>
  </si>
  <si>
    <t>ESC MUN EF MARIA DE FATIMA R DANTAS DE SANTANA</t>
  </si>
  <si>
    <t>735,6</t>
  </si>
  <si>
    <t>ESC MUN DE ENS FUND ANTONIO ALVES BARRETO</t>
  </si>
  <si>
    <t>CAMPO DO BRITO</t>
  </si>
  <si>
    <t>COLEGIO ESTADUAL GUILHERME CAMPOS</t>
  </si>
  <si>
    <t>ESCOLA ESTADUAL DEPUTADO FRANCISCO PAIXAO</t>
  </si>
  <si>
    <t>FREI PAULO</t>
  </si>
  <si>
    <t>COLEGIO ESTADUAL MARTINHO GARCEZ</t>
  </si>
  <si>
    <t>ITABAIANA</t>
  </si>
  <si>
    <t>ESCOLA ESTADUAL GUILHERMINO BEZERRA</t>
  </si>
  <si>
    <t>743,9</t>
  </si>
  <si>
    <t>ESC ROTARY DR CARLOS MELO</t>
  </si>
  <si>
    <t>779,8</t>
  </si>
  <si>
    <t>ESCOLA ESTADUAL DEPUTADO MANOEL TELES</t>
  </si>
  <si>
    <t>MACAMBIRA</t>
  </si>
  <si>
    <t>COLEGIO ESTADUAL MARCOLINO CRUZ SANTOS</t>
  </si>
  <si>
    <t>738,9</t>
  </si>
  <si>
    <t>MALHADOR</t>
  </si>
  <si>
    <t>COLEGIO ESTADUAL SAO JOSE</t>
  </si>
  <si>
    <t>775,3</t>
  </si>
  <si>
    <t>RIBEIRÓPOLIS</t>
  </si>
  <si>
    <t>COLEGIO ESTADUAL JOSUE PASSOS</t>
  </si>
  <si>
    <t>831,8</t>
  </si>
  <si>
    <t>AREIA BRANCA</t>
  </si>
  <si>
    <t>ESCOLA MUNICIPAL CELIA FRANCO DA COSTA PRADO</t>
  </si>
  <si>
    <t>744,9</t>
  </si>
  <si>
    <t>ESCOLA MUNICIPAL JOSE INACIO DA FONSECA</t>
  </si>
  <si>
    <t>838,7</t>
  </si>
  <si>
    <t>ESC MUN 1 GRAU MARIA VANIRA R PEREIRA</t>
  </si>
  <si>
    <t>732,2</t>
  </si>
  <si>
    <t>ESC MUN PROF JOSEFA INOCENCIA DOS SANTOS</t>
  </si>
  <si>
    <t>757,7</t>
  </si>
  <si>
    <t>ESCOLA MUNICIPAL PADRE FREIRE DE MENEZES</t>
  </si>
  <si>
    <t>740,6</t>
  </si>
  <si>
    <t>ESC MUL JOSE CARLOS DE MENDONCA</t>
  </si>
  <si>
    <t>761,3</t>
  </si>
  <si>
    <t>ESC MUL JOSE FREIRE DE LIMA</t>
  </si>
  <si>
    <t>799,5</t>
  </si>
  <si>
    <t>ESC MUNICIPAL MARIA DELFINA CELESTINO DE OLIVEIRA</t>
  </si>
  <si>
    <t>726,7</t>
  </si>
  <si>
    <t>CARIRA</t>
  </si>
  <si>
    <t>ESCOLA MUL PROFA ILDA ALMEIDA DUTRA</t>
  </si>
  <si>
    <t>761,9</t>
  </si>
  <si>
    <t>ESC MUL AROALDO CHAGAS</t>
  </si>
  <si>
    <t>751,5</t>
  </si>
  <si>
    <t>ESC MUN PROF MARIA ESMERALDA COSTA</t>
  </si>
  <si>
    <t>743,5</t>
  </si>
  <si>
    <t>ESC MUN PROFª MARIA DA GLORIA MENEZES</t>
  </si>
  <si>
    <t>744,3</t>
  </si>
  <si>
    <t>719,7</t>
  </si>
  <si>
    <t>ESCOLA MUNICIPAL CONEGO JOAO LIMA FEITOSA</t>
  </si>
  <si>
    <t>737,3</t>
  </si>
  <si>
    <t>ESCOLAS REUNIDAS DR FRANCISCO LEITE NETO</t>
  </si>
  <si>
    <t>729,7</t>
  </si>
  <si>
    <t>ESCOLA MUNICIPAL JOSE ISRAEL DE ALMEIDA</t>
  </si>
  <si>
    <t>726,5</t>
  </si>
  <si>
    <t>ESC MUN PROF NIVALDA LIMA FIGUEIREDO</t>
  </si>
  <si>
    <t>739,1</t>
  </si>
  <si>
    <t>ESC MUN PROF NEILDE PIMENTEL SANTOS</t>
  </si>
  <si>
    <t>756,6</t>
  </si>
  <si>
    <t>ESCOLA MUNICIPAL DOM JOSE THOMAZ</t>
  </si>
  <si>
    <t>733,8</t>
  </si>
  <si>
    <t>ESCOLA MUNICIPAL 30 DE AGOSTO</t>
  </si>
  <si>
    <t>750,8</t>
  </si>
  <si>
    <t>ESCOLA MUNICIPAL MARIA IRENE TAVARES</t>
  </si>
  <si>
    <t>ESCOLA MUNICIPAL LUIZ FLORESTA</t>
  </si>
  <si>
    <t>769,6</t>
  </si>
  <si>
    <t>ESC MUL PROFª MARIA FAUSTINA BARRETO</t>
  </si>
  <si>
    <t>803,2</t>
  </si>
  <si>
    <t>ESC MUL PROFª MARIA VIEIRA DE MENDONCA</t>
  </si>
  <si>
    <t>834,2</t>
  </si>
  <si>
    <t>ESC MUN VICE GOV BENEDITO FIGUEIREDO</t>
  </si>
  <si>
    <t>ESCOLA MUL PROFª HERMELINA DA COSTA LIMA</t>
  </si>
  <si>
    <t>729,2</t>
  </si>
  <si>
    <t>ESCOLA MUL PROF CLARA MEIRELES TELES</t>
  </si>
  <si>
    <t>ESCOLA MUNICIPAL GENARIO OLIVEIRA</t>
  </si>
  <si>
    <t>724,7</t>
  </si>
  <si>
    <t>ESCOLA MUNICIPAL CECILIO EUGENIO ALVES</t>
  </si>
  <si>
    <t>ESCOLA MUNICIPAL PROFESSORA ELINALDA DOS SANTOS</t>
  </si>
  <si>
    <t>765,3</t>
  </si>
  <si>
    <t>ESCOLA RURAL ALECRIM</t>
  </si>
  <si>
    <t>813,4</t>
  </si>
  <si>
    <t>ESCOLA RURAL BARROCAO</t>
  </si>
  <si>
    <t>MOITA BONITA</t>
  </si>
  <si>
    <t>ESCOLA RURAL AUSTRIA</t>
  </si>
  <si>
    <t>733,1</t>
  </si>
  <si>
    <t>ESC MUN TEREZINHA SANTANA DOS SANTOS</t>
  </si>
  <si>
    <t>ESC RURAL PROF AURINHA VIEIRA DE MENESES</t>
  </si>
  <si>
    <t>751,9</t>
  </si>
  <si>
    <t>NOSSA SENHORA APARECIDA</t>
  </si>
  <si>
    <t>ESC MUL PROFª JOSEFA MARIA DA COSTA</t>
  </si>
  <si>
    <t>PINHÃO</t>
  </si>
  <si>
    <t>COLEGIO ISMAEL TRINDADE</t>
  </si>
  <si>
    <t>742,2</t>
  </si>
  <si>
    <t>COLEGIO JOAO LIMA FEITOSA</t>
  </si>
  <si>
    <t>736,8</t>
  </si>
  <si>
    <t>ESC MUL JOSE EMIGDIO DA COSTA FILHO</t>
  </si>
  <si>
    <t>749,9</t>
  </si>
  <si>
    <t>COLEGIO MUNICIPAL JOSUE PASSOS</t>
  </si>
  <si>
    <t>801,8</t>
  </si>
  <si>
    <t>COLEGIO MUNICIPAL LENIZA MENEZES DE JESUS</t>
  </si>
  <si>
    <t>812,9</t>
  </si>
  <si>
    <t>ESC MUL MARIA ALAIDE MENEZES</t>
  </si>
  <si>
    <t>772,3</t>
  </si>
  <si>
    <t>SÃO DOMINGOS</t>
  </si>
  <si>
    <t>ESCOLA MUNICIPAL ANTONIO BARRETO DE MENEZES</t>
  </si>
  <si>
    <t>ESC MUL VER JOSE BARBOSA DOS SANTOS</t>
  </si>
  <si>
    <t>784,2</t>
  </si>
  <si>
    <t>ESC MUL PROF IVANILDE DA SILVA SANTOS</t>
  </si>
  <si>
    <t>774,2</t>
  </si>
  <si>
    <t>SÃO MIGUEL DO ALEIXO</t>
  </si>
  <si>
    <t>ESCOLA MUNICIPAL NELI CORREIA ANDRADE</t>
  </si>
  <si>
    <t>743,4</t>
  </si>
  <si>
    <t>CAPELA</t>
  </si>
  <si>
    <t>ESC DE 1º GRAU JOSE FERREIRA CARVALHO</t>
  </si>
  <si>
    <t>ESCOLA MUNICIPAL ANTONIO FERREIRA CARVALHO</t>
  </si>
  <si>
    <t>ESC MUL IRMA JOANA BOSCO</t>
  </si>
  <si>
    <t>ESCOLA MUNICIPAL MAJOR HONORINO LEAL</t>
  </si>
  <si>
    <t>ESC RURAL PIRUNGA</t>
  </si>
  <si>
    <t>ESCOLA MUNICIPAL ZOZIMO LIMA</t>
  </si>
  <si>
    <t>ESC MUN PROF AURELINA DE MELO SOBRAL</t>
  </si>
  <si>
    <t>ESC MUN MARIA DA CONCEICAO BARRETO ALVES SOUZA</t>
  </si>
  <si>
    <t>CARMÓPOLIS</t>
  </si>
  <si>
    <t>ESCOLA MUNICIPAL D PEDRO I</t>
  </si>
  <si>
    <t>ESCOLA MUNICIPAL NARCISO MACHADO</t>
  </si>
  <si>
    <t>ESCOLA MUNICIPAL DARCI BARBOSA DANTAS</t>
  </si>
  <si>
    <t>DIVINA PASTORA</t>
  </si>
  <si>
    <t>ESCOLA MUNICIPAL CECILIA BARROS GOMES</t>
  </si>
  <si>
    <t>ESCOLA MUNICIPAL FAUSTO DE AGUIAR CARDOSO</t>
  </si>
  <si>
    <t>JAPARATUBA</t>
  </si>
  <si>
    <t>ESCOLA MUNICIPAL DESEMBARGADOR LUIZ RABELO LEITE</t>
  </si>
  <si>
    <t>ESC MUNICIPAL PEDRO LIMA DE OLIVEIRA</t>
  </si>
  <si>
    <t>ESCOLA RURAL PATIOBA</t>
  </si>
  <si>
    <t>ESCOLA MUNICIPAL MARIA DE SOUZA CAMPOS</t>
  </si>
  <si>
    <t>PIRAMBU</t>
  </si>
  <si>
    <t>ESC MUL MARIO TRINDADE CRUZ</t>
  </si>
  <si>
    <t>ROSÁRIO DO CATETE</t>
  </si>
  <si>
    <t>ESCOLA MUNICIPAL DESEMBARGADOR JOSE SOTERO VIEIRA DE MELO</t>
  </si>
  <si>
    <t>ESCOLA MUNICIPAL PROFª ERNESTINA SILVA</t>
  </si>
  <si>
    <t>ESCOLA MUL PROFº JOSE ANTONIO SANTOS</t>
  </si>
  <si>
    <t>SANTA ROSA DE LIMA</t>
  </si>
  <si>
    <t>ESCOLA MUNICIPAL BRAULIO CANDIDO DE ALMEIDA</t>
  </si>
  <si>
    <t>ESCOLA MUNICIPAL WALESKA DA PAIXAO</t>
  </si>
  <si>
    <t>SIRIRI</t>
  </si>
  <si>
    <t>ESC MUL SECUNDINO VIEIRA DE MELO</t>
  </si>
  <si>
    <t>ESC MUN PROF MARIA MADALENA DOS SANTOS SILVA</t>
  </si>
  <si>
    <t>ESCOLA ESTADUAL PROFESSORA MARIA BERENICE BARRETO ALVES</t>
  </si>
  <si>
    <t>ESCOLA ESTADUAL MARIA DA GLORIA MOTA CABRAL</t>
  </si>
  <si>
    <t>759,0</t>
  </si>
  <si>
    <t>750,5</t>
  </si>
  <si>
    <t>ESC JUAREZ LEAL</t>
  </si>
  <si>
    <t>743,6</t>
  </si>
  <si>
    <t>731,6</t>
  </si>
  <si>
    <t>730,6</t>
  </si>
  <si>
    <t>ESC MUL MARIA DO CARMO NASCIMENTO ALVES</t>
  </si>
  <si>
    <t>733,9</t>
  </si>
  <si>
    <t>755,2</t>
  </si>
  <si>
    <t>734,4</t>
  </si>
  <si>
    <t>759,4</t>
  </si>
  <si>
    <t>720,2</t>
  </si>
  <si>
    <t>ESCOLA MUNICIPAL FILENILA FONTES</t>
  </si>
  <si>
    <t>786,6</t>
  </si>
  <si>
    <t>745,5</t>
  </si>
  <si>
    <t>727,6</t>
  </si>
  <si>
    <t>764,5</t>
  </si>
  <si>
    <t>763,3</t>
  </si>
  <si>
    <t>CENT EDUC PROF MARLENE LIMA ANDRADE</t>
  </si>
  <si>
    <t>ESC MUL PROFª ODETE PEREIRA DE SANTANA</t>
  </si>
  <si>
    <t>722,2</t>
  </si>
  <si>
    <t>ESCOLA MUNICIPAL CONEGO SERAPIAO MACHADO</t>
  </si>
  <si>
    <t>829,2</t>
  </si>
  <si>
    <t>833,1</t>
  </si>
  <si>
    <t>ESCOLA MUNICIPAL JOSE DANTAS DO PRADO</t>
  </si>
  <si>
    <t>766,0</t>
  </si>
  <si>
    <t>718,5</t>
  </si>
  <si>
    <t>751,1</t>
  </si>
  <si>
    <t>AQUIDABÃ</t>
  </si>
  <si>
    <t>ESCOLA MUNICIPAL ALDON FIGUEIREDO</t>
  </si>
  <si>
    <t>724,1</t>
  </si>
  <si>
    <t>ESCOLA MUNICIPAL OVIDIO OLIVEIRA</t>
  </si>
  <si>
    <t>743,7</t>
  </si>
  <si>
    <t>ESCOLA MUNICIPAL JOSE FELIX DE SA</t>
  </si>
  <si>
    <t>714,6</t>
  </si>
  <si>
    <t>ESC MUN TEREZINHA DA SILVA ARAUJO</t>
  </si>
  <si>
    <t>776,3</t>
  </si>
  <si>
    <t>CUMBE</t>
  </si>
  <si>
    <t>ESCOLA MUNICIPAL PRESIDENTE TANCREDO NEVES</t>
  </si>
  <si>
    <t>777,7</t>
  </si>
  <si>
    <t>GRACHO CARDOSO</t>
  </si>
  <si>
    <t>ESCOLA MUNICIPAL DR LOURIVAL BAPTISTA</t>
  </si>
  <si>
    <t>ITABI</t>
  </si>
  <si>
    <t>ESCOLA MUL PROFª MARIANA M DE SANTANA</t>
  </si>
  <si>
    <t>757,5</t>
  </si>
  <si>
    <t>NOSSA SENHORA DAS DORES</t>
  </si>
  <si>
    <t>ESCOLA MUNICIPAL JOSE DE FIGUEIREDO BARRETO</t>
  </si>
  <si>
    <t>793,6</t>
  </si>
  <si>
    <t>ESC ESTADUAL MILTON AZEVEDO</t>
  </si>
  <si>
    <t>761,6</t>
  </si>
  <si>
    <t>COLEGIO ESTADUAL ALCEBIADES PAES</t>
  </si>
  <si>
    <t>COLEGIO ESTADUAL GENERAL CALAZANS</t>
  </si>
  <si>
    <t>850,3</t>
  </si>
  <si>
    <t>AMPARO DE SÃO FRANCISCO</t>
  </si>
  <si>
    <t>ESC MUL IVANY DA GLORIA FREIRE</t>
  </si>
  <si>
    <t>BREJO GRANDE</t>
  </si>
  <si>
    <t>ESCOLA MUNICIPAL JOSE MOACIR MENDONCA</t>
  </si>
  <si>
    <t>CANHOBA</t>
  </si>
  <si>
    <t>ESCOLA M JUVENAL DA ROCHA TORRES</t>
  </si>
  <si>
    <t>CEDRO DE SÃO JOÃO</t>
  </si>
  <si>
    <t>ILHA DAS FLORES</t>
  </si>
  <si>
    <t>ESCOLA FORMOSA MUNICIPAL</t>
  </si>
  <si>
    <t>ESC MUL LUIZ CARDOSO DE OLIVEIRA</t>
  </si>
  <si>
    <t>JAPOATÃ</t>
  </si>
  <si>
    <t>ESC MUN DR JOSE ROLLEMBERG LEITE</t>
  </si>
  <si>
    <t>ESCOLA MUN DRª MARIA DO CARMO NASCIMENTO ALVES</t>
  </si>
  <si>
    <t>ESCOLA MUN EDMUNDO SOARES BEZERRA</t>
  </si>
  <si>
    <t>MALHADA DOS BOIS</t>
  </si>
  <si>
    <t>ESCOLA MUNICIPAL SANTA MARIA</t>
  </si>
  <si>
    <t>MURIBECA</t>
  </si>
  <si>
    <t>ESC MUL JOSE BATISTA DOS SANTOS</t>
  </si>
  <si>
    <t>NEÓPOLIS</t>
  </si>
  <si>
    <t>CENTRO EDUC MUL TIRADENTES</t>
  </si>
  <si>
    <t>ESCOLA MUNICIPAL MANOEL BATISTA VALADAO</t>
  </si>
  <si>
    <t>CENTRO EDUCACIONAL JOSE DA SILVA PEIXOTO</t>
  </si>
  <si>
    <t>PACATUBA</t>
  </si>
  <si>
    <t>ESC MUNICIPAL DR JOAO MACHADO ROLLEMBERG MENDONCA</t>
  </si>
  <si>
    <t>GRUPO ESCOLAR JOAO CAMILO LEMOS</t>
  </si>
  <si>
    <t>PROPRIÁ</t>
  </si>
  <si>
    <t>ESCOLA MUNICIPAL LEONOR BARRETO FRANCO</t>
  </si>
  <si>
    <t>ESCOLA MUNICIPAL EVANILDE SERRA PINHEIRO NUNES</t>
  </si>
  <si>
    <t>SANTANA DO SÃO FRANCISCO</t>
  </si>
  <si>
    <t>ESCOLA MUNICIPAL AGESISLAO BATISTA MARTINS SOARES</t>
  </si>
  <si>
    <t>ESCOLA MUNICIPAL AFONSO DE OLIVEIRA FORTES</t>
  </si>
  <si>
    <t>SÃO FRANCISCO</t>
  </si>
  <si>
    <t>ESCOLA MUNICIPAL LEANDRO MACIEL</t>
  </si>
  <si>
    <t>TELHA</t>
  </si>
  <si>
    <t>ESCOLA PREFEITO JOSE FRANCISCO DIAS</t>
  </si>
  <si>
    <t>CENTRO DE EXECELENCIA DR LUIZ GARCIA</t>
  </si>
  <si>
    <t>736,0</t>
  </si>
  <si>
    <t>ESCOLA ESTADUAL MANOEL ANTONIO PEREIRA</t>
  </si>
  <si>
    <t>744,8</t>
  </si>
  <si>
    <t>ESCOLA ESTADUAL OTAVIO BEZERRA</t>
  </si>
  <si>
    <t>729,9</t>
  </si>
  <si>
    <t>ESCOLA DE ENSINO FUNDAMENTAL SAGRADA FAMILIA</t>
  </si>
  <si>
    <t>796,7</t>
  </si>
  <si>
    <t>ESCOLA ESTADUAL DOM ANTONIO DOS SANTOS CABRAL</t>
  </si>
  <si>
    <t>753,3</t>
  </si>
  <si>
    <t>ESC EST PROF IRMAO SALATIEL F DO AMARAL</t>
  </si>
  <si>
    <t>773,3</t>
  </si>
  <si>
    <t>768,2</t>
  </si>
  <si>
    <t>ESCOLA MUNICIPAL ANTONIO DA SILVA CARVALHO</t>
  </si>
  <si>
    <t>ESCOLA MUNICIPAL JOSE MACHADO MARTINS DOS SANTOS</t>
  </si>
  <si>
    <t>733,7</t>
  </si>
  <si>
    <t>ESCOLA D JOSE BRANDAO DE CASTRO</t>
  </si>
  <si>
    <t>771,8</t>
  </si>
  <si>
    <t>789,6</t>
  </si>
  <si>
    <t>ESC MUN DE EF ANTONIO CARLOS VALADARES</t>
  </si>
  <si>
    <t>726,0</t>
  </si>
  <si>
    <t>ESCOLA MUNICIPAL DR LOURIVAL BATISTA</t>
  </si>
  <si>
    <t>718,0</t>
  </si>
  <si>
    <t>759,3</t>
  </si>
  <si>
    <t>ESCOLA MUNICIPAL 13 DE MAIO</t>
  </si>
  <si>
    <t>729,6</t>
  </si>
  <si>
    <t>ESC MUN PADRE EVENCIO GUIMARAES</t>
  </si>
  <si>
    <t>738,4</t>
  </si>
  <si>
    <t>GR ESC MUN EDMUNDO BEZERRA</t>
  </si>
  <si>
    <t>799,0</t>
  </si>
  <si>
    <t>735,1</t>
  </si>
  <si>
    <t>ESC MUL PROFA LIZETE GOMES DA SILVA</t>
  </si>
  <si>
    <t>ESC RURAL BRAULIO DE AGUIAR CARDOSO</t>
  </si>
  <si>
    <t>732,5</t>
  </si>
  <si>
    <t>ESC RURAL CARLOS TORRES DE SOUZA</t>
  </si>
  <si>
    <t>727,4</t>
  </si>
  <si>
    <t>772,2</t>
  </si>
  <si>
    <t>ESCOLA RURAL MANOEL TENORIO</t>
  </si>
  <si>
    <t>730,1</t>
  </si>
  <si>
    <t>ESCOLA MUNICIPAL ANTONIO BELARMINO DOS SANTOS</t>
  </si>
  <si>
    <t>761,7</t>
  </si>
  <si>
    <t>ESCOLA MUNICIPAL PEDRO DE MEDEIROS CHAVES</t>
  </si>
  <si>
    <t>767,7</t>
  </si>
  <si>
    <t>ESCOLA MUNICIPAL MONSENHOR JOSE SOARES</t>
  </si>
  <si>
    <t>735,5</t>
  </si>
  <si>
    <t>ESCOLA MUNICIPAL AMARISE SOARES CAVALCANTE</t>
  </si>
  <si>
    <t>ESCOLA MUNICIPAL SILVERIO NONATO LIMA</t>
  </si>
  <si>
    <t>765,7</t>
  </si>
  <si>
    <t>ESC PROF MARCELINO DE MELO CARDOSO</t>
  </si>
  <si>
    <t>787,2</t>
  </si>
  <si>
    <t>NOSSA SENHORA DE LOURDES</t>
  </si>
  <si>
    <t>ESCOLA ESTADUAL PROF EULINA BATISTA DE MELO</t>
  </si>
  <si>
    <t>732,8</t>
  </si>
  <si>
    <t>PORTO DA FOLHA</t>
  </si>
  <si>
    <t>COLEGIO ESTADUAL QUILOMBOLA 27 DE MAIO</t>
  </si>
  <si>
    <t>731,1</t>
  </si>
  <si>
    <t>COLEGIO ESTADUAL CEL MAYNARD GOMES</t>
  </si>
  <si>
    <t>GARARU</t>
  </si>
  <si>
    <t>ESCOLA MUNICIPAL DR OLIVEIRA RIBEIRO</t>
  </si>
  <si>
    <t>ESCOLA MUNICIPAL ELYSIO ARAUJO</t>
  </si>
  <si>
    <t>721,9</t>
  </si>
  <si>
    <t>ESCOLA MUNICIPAL MARIA DAS DORES MELO</t>
  </si>
  <si>
    <t>756,7</t>
  </si>
  <si>
    <t>ESC MUN PAD JOSE THOMAS DE AQUINO MENEZES</t>
  </si>
  <si>
    <t>ESCOLA MUNICIPAL MARIA DA CONCEICAO SOUZA PINTO</t>
  </si>
  <si>
    <t>756,5</t>
  </si>
  <si>
    <t>ESCOLA MUNICIPAL MARIA SALVELINA DE LIMA</t>
  </si>
  <si>
    <t>752,8</t>
  </si>
  <si>
    <t>ESCOLA MUNICIPAL PAULO BARBOSA DE MATOS</t>
  </si>
  <si>
    <t>769,1</t>
  </si>
  <si>
    <t>ESCOLA MUNICIPAL BONIFACIO DE LOUREIRO LIMA</t>
  </si>
  <si>
    <t>735,2</t>
  </si>
  <si>
    <t>ESCOLA MUNICIPAL FLORENCIO EDUARDO DA SILVA</t>
  </si>
  <si>
    <t>ESCOLA MUNICIPAL FRANCISCO MANOEL DE OLIVEIRA</t>
  </si>
  <si>
    <t>ESCOLA MUNICIPAL JOAO ALVES DE SOUZA CAMPOS</t>
  </si>
  <si>
    <t>759,2</t>
  </si>
  <si>
    <t>ESCOLA MUNICIPAL MANOEL JOVITO DE SANTANA</t>
  </si>
  <si>
    <t>738,5</t>
  </si>
  <si>
    <t>ESCOLA MUNICIPAL JOAO RODRIGUES COUTO</t>
  </si>
  <si>
    <t>724,2</t>
  </si>
  <si>
    <t>ESCOLAR MUNICIPAL JOSEFINA PEREIRA</t>
  </si>
  <si>
    <t>718,3</t>
  </si>
  <si>
    <t>ESCOLA MUNICIPAL MANOEL RODRIGUES VELHO</t>
  </si>
  <si>
    <t>ESCOLA MUNICIPAL TOMAZ BERMUDES</t>
  </si>
  <si>
    <t>753,6</t>
  </si>
  <si>
    <t>ESCOLA MUNICIPAL MANOEL CAIO FEITOSA</t>
  </si>
  <si>
    <t>730,9</t>
  </si>
  <si>
    <t>ESCOLA MUNICIPAL PROFESSORA FRANCISCA DE SA</t>
  </si>
  <si>
    <t>ESCOLAS REUNIDAS COELHO NETO</t>
  </si>
  <si>
    <t>ESCOLA ESTADUAL FRANCISCO SALES SOBRAL</t>
  </si>
  <si>
    <t>ESCOLA ESTADUAL JOAO RIBEIRO</t>
  </si>
  <si>
    <t>ESCOLA ESTADUAL CONEGO FILADELFO OLIVEIRA</t>
  </si>
  <si>
    <t>752,4</t>
  </si>
  <si>
    <t>ESCOLA ESTADUAL POETA JOAO FREIRE RIBEIRO</t>
  </si>
  <si>
    <t>ESCOLA ESTADUAL MARINALVA ALVES</t>
  </si>
  <si>
    <t>ESC EST PROF DIOMEDES SANTOS DA SILVA</t>
  </si>
  <si>
    <t>741,7</t>
  </si>
  <si>
    <t>ESCOLA ESTADUAL PROF AGDA FONTES FERREIRA</t>
  </si>
  <si>
    <t>763,1</t>
  </si>
  <si>
    <t>ESCOLA ESTADUAL PROF CECINHA MELO COSTA</t>
  </si>
  <si>
    <t>ESCOLA MENINO JESUS DE SION</t>
  </si>
  <si>
    <t>777,0</t>
  </si>
  <si>
    <t>ESC EST PROF MANOEL DOS PASSOS DE O TELES</t>
  </si>
  <si>
    <t>770,1</t>
  </si>
  <si>
    <t>ESC REU ADELAIDE GARCEZ CALDAS BARRETO</t>
  </si>
  <si>
    <t>747,0</t>
  </si>
  <si>
    <t>ESCOLA ESTADUAL LUIZ GUIMARAES</t>
  </si>
  <si>
    <t>ESCOLA ESTADUAL PROFESSORA NORMELIA ARAUJO MELO</t>
  </si>
  <si>
    <t>766,4</t>
  </si>
  <si>
    <t>BARRA DOS COQUEIROS</t>
  </si>
  <si>
    <t>ITAPORANGA D'AJUDA</t>
  </si>
  <si>
    <t>LARANJEIRAS</t>
  </si>
  <si>
    <t>NOSSA SENHORA DO SOCORRO</t>
  </si>
  <si>
    <t>SANTO AMARO DAS BROTAS</t>
  </si>
  <si>
    <t>SÃO CRISTÓVÃO</t>
  </si>
  <si>
    <t>ESCOLA MUNICIPAL PREFEITO JOSE MOTA MACEDO</t>
  </si>
  <si>
    <t>755,6</t>
  </si>
  <si>
    <t>ESCOLA MUNICIPAL DEOCLIDES JOSE PEREIRA</t>
  </si>
  <si>
    <t>739,3</t>
  </si>
  <si>
    <t>ESC MUN MARIA RAIMUNDA DE OLIVEIRA REZENDE</t>
  </si>
  <si>
    <t>738,0</t>
  </si>
  <si>
    <t>ESCOLA MUNICIPAL DE ENSINO FUNDAMENTAL PROFESSORA MARILI MOURA DE LIMA</t>
  </si>
  <si>
    <t>749,1</t>
  </si>
  <si>
    <t>ESCOLA MUNICIPAL DE ENSINO FUNDAMENTAL JOAO CRUZ</t>
  </si>
  <si>
    <t>757,2</t>
  </si>
  <si>
    <t>ESC MUN PROF MARIA LIGIA DOS SANTOS MOURA</t>
  </si>
  <si>
    <t>ESCOLA MUNICIPAL BEATRIZ SOBRAL GARCEZ</t>
  </si>
  <si>
    <t>ESCOLA MUNICIPAL ALZIRA SOBRAL GARCEZ</t>
  </si>
  <si>
    <t>722,6</t>
  </si>
  <si>
    <t>ESCOLA MUNICIPAL PREFEITO ANTONIO CONDE SOBRAL</t>
  </si>
  <si>
    <t>736,6</t>
  </si>
  <si>
    <t>ESCOLA MUNICIPAL ANTONIO JOSE DOS SANTOS</t>
  </si>
  <si>
    <t>739,8</t>
  </si>
  <si>
    <t>ESCOLA MUNICIPAL AURELIO RESENDE</t>
  </si>
  <si>
    <t>731,0</t>
  </si>
  <si>
    <t>ESCOLA MUNICIPAL JOAO SOBRAL GARCEZ</t>
  </si>
  <si>
    <t>ESC MUN PROF RAIMUNDA RIBEIRO DA SILVEIRA</t>
  </si>
  <si>
    <t>ESC MUN DESEM PEDRO BARRETO DE ANDRADE</t>
  </si>
  <si>
    <t>ESC MUNICIPAL JOSE SOBRAL GARCEZ FILHO</t>
  </si>
  <si>
    <t>748,0</t>
  </si>
  <si>
    <t>ESC MUN PROF NILSON BARRETO SOCORRO</t>
  </si>
  <si>
    <t>766,9</t>
  </si>
  <si>
    <t>ESCOLA MUNICIPAL NICOLA MANDARINO</t>
  </si>
  <si>
    <t>ESCOLA MUNICIPAL RAFAEL ALFANO</t>
  </si>
  <si>
    <t>736,4</t>
  </si>
  <si>
    <t>ESCOLA MUNICIPAL TEOFILO MARTINS FONTES</t>
  </si>
  <si>
    <t>723,5</t>
  </si>
  <si>
    <t>JARD INF DR PEDRO RUBENS DA COSTA BARROS</t>
  </si>
  <si>
    <t>750,3</t>
  </si>
  <si>
    <t>ESC MUN VICE-GOV MARILIA MANDARINO</t>
  </si>
  <si>
    <t>ESCOLA MUNICIPAL ALCINO MANOEL PRUDENTE</t>
  </si>
  <si>
    <t>723,4</t>
  </si>
  <si>
    <t>ESCOLA MUNICIPAL PROF PEDRO CANUTO BASTOS</t>
  </si>
  <si>
    <t>725,5</t>
  </si>
  <si>
    <t>ESCOLA MUNICIPAL PREFEITO JOSE MONTEIRO SOBRAL</t>
  </si>
  <si>
    <t>730,5</t>
  </si>
  <si>
    <t>ESCOLA MUNICIPAL LEONIDIO LEITE</t>
  </si>
  <si>
    <t>743,0</t>
  </si>
  <si>
    <t>ESCOLA MUNICIPAL MONSENHOR ALBERTO BRAGANCA</t>
  </si>
  <si>
    <t>721,4</t>
  </si>
  <si>
    <t>ESCOLA MUNICIPAL NOSSA SENHORA APARECIDA</t>
  </si>
  <si>
    <t>MARUIM</t>
  </si>
  <si>
    <t>ESC MUN DE ENSINO FUND CEL SABINO RIBEIRO</t>
  </si>
  <si>
    <t>ESCOLA MUNICIPAL JOSIAS VIEIRA DANTAS</t>
  </si>
  <si>
    <t>727,5</t>
  </si>
  <si>
    <t>ESC MUL DE ENSINO FUND ALCEBIADES VIEIRA DANTAS</t>
  </si>
  <si>
    <t>749,6</t>
  </si>
  <si>
    <t>ESCOLA MUNICIPAL PROF MARIA FIDELIS COSTA</t>
  </si>
  <si>
    <t>ESCOLA MUNICIPAL DR JOAO GARCEZ VIEIRA</t>
  </si>
  <si>
    <t>771,7</t>
  </si>
  <si>
    <t>ESC MUL MARIANA PRADO VASCONCELOS</t>
  </si>
  <si>
    <t>ESCOLA MUNICIPAL APULCRO MOTA</t>
  </si>
  <si>
    <t>ESC MUL CORONEL GENTIL DALTRO</t>
  </si>
  <si>
    <t>ESC MUN ROSALVO QUEIROS</t>
  </si>
  <si>
    <t>ESCOLA MUNICIPAL EDUARDO VIANA DOS SANTOS</t>
  </si>
  <si>
    <t>736,7</t>
  </si>
  <si>
    <t>ESCOLA MUNICIPAL IZIDIO MARQUES DE MELO</t>
  </si>
  <si>
    <t>ESCOLA MUNICIPAL JOAO VASCONCELOS PRADO</t>
  </si>
  <si>
    <t>722,7</t>
  </si>
  <si>
    <t>ESCOLA MUNICIPAL ANALIA VIEIRA DE FIGUEIREDO</t>
  </si>
  <si>
    <t>747,3</t>
  </si>
  <si>
    <t>ESCOLA MUNICIPAL JOSE TEIXEIRA DA CRUZ</t>
  </si>
  <si>
    <t>787,3</t>
  </si>
  <si>
    <t>ESCOLA MUNICIPAL MAJOR JOAO TELES</t>
  </si>
  <si>
    <t>741,0</t>
  </si>
  <si>
    <t>ESCOLA MUNICIPAL PEDRO MOREIRA FILHO</t>
  </si>
  <si>
    <t>ESC MUL PROF ACRISIO CRUZ</t>
  </si>
  <si>
    <t>ESC MUL PROFª HONORINA COSTA</t>
  </si>
  <si>
    <t>ESC MUL PROFA JOSEFA DE SANTANA</t>
  </si>
  <si>
    <t>ESCOLA MUNICIPAL PROFESSORA ELISA TELES</t>
  </si>
  <si>
    <t>ESC MUNICIPAL PROFESSOR DONALD</t>
  </si>
  <si>
    <t>745,7</t>
  </si>
  <si>
    <t>ESCOLA M ABELARDO PEREIRA DE MELO</t>
  </si>
  <si>
    <t>752,3</t>
  </si>
  <si>
    <t>ESCOLA MUNICIPAL SANTA TEREZINHA</t>
  </si>
  <si>
    <t>750,9</t>
  </si>
  <si>
    <t>ESCOLA MUNICIPAL MANOEL DE JESUS SILVA</t>
  </si>
  <si>
    <t>737,2</t>
  </si>
  <si>
    <t>ESCOLA MUNICIPAL LEONEL BRIZOLA</t>
  </si>
  <si>
    <t>ESCOLA MUNICIPAL NOSSA SENHORA DO SOCORRO</t>
  </si>
  <si>
    <t>ESC MUN LUANA R SANTOS DE MENESES</t>
  </si>
  <si>
    <t>ESCOLA MUNICIPAL PADRE PEDRO</t>
  </si>
  <si>
    <t>ESCOLA MUNICIPAL NAIR MENEZES SANTOS</t>
  </si>
  <si>
    <t>ESC MUN DIVA MARIA CORREA</t>
  </si>
  <si>
    <t>746,2</t>
  </si>
  <si>
    <t>ESC MUN PROF MARIA VITORIA COSTA SANTOS</t>
  </si>
  <si>
    <t>ESC MUN PROF MARIA DA CONCEICAO CRUZ VASCONCELOS</t>
  </si>
  <si>
    <t>ESCOLA MUNICIPAL MANOEL CUNHA</t>
  </si>
  <si>
    <t>748,3</t>
  </si>
  <si>
    <t>ESCOLA MUNICIPAL NOSSA SENHORA DE LOURDES</t>
  </si>
  <si>
    <t>ESC MUN PROF MARIA CRISTINA DOS SANTOS AMARO</t>
  </si>
  <si>
    <t>748,5</t>
  </si>
  <si>
    <t>RIACHUELO</t>
  </si>
  <si>
    <t>ESCOLA MUNICIPAL POETA SANTO SOUZA</t>
  </si>
  <si>
    <t>ESCOLA MUNICIPAL EULINA VASCONCELOS</t>
  </si>
  <si>
    <t>ESCOLA MUNICIPAL NELSON FERREIRA LIMA</t>
  </si>
  <si>
    <t>710,4</t>
  </si>
  <si>
    <t>ESCOLA MUNICIPAL EMILIA PINTO GARCIA</t>
  </si>
  <si>
    <t>749,7</t>
  </si>
  <si>
    <t>ESC MUN ALOISIO G DA SILVA OLIVEIRA</t>
  </si>
  <si>
    <t>756,3</t>
  </si>
  <si>
    <t>ESCOLA MUNICIPAL CLAUDIO MEIRELES</t>
  </si>
  <si>
    <t>EMEF DR LOURIVAL FONTES</t>
  </si>
  <si>
    <t>752,2</t>
  </si>
  <si>
    <t>ESCOLA MUNICIPAL DR MARTINHO DE OLIVEIRA BRAVO</t>
  </si>
  <si>
    <t>727,2</t>
  </si>
  <si>
    <t>ESC MUN DEP ANTONIO CARLOS LEITE FRANCO</t>
  </si>
  <si>
    <t>760,6</t>
  </si>
  <si>
    <t>ESCOLA MUNICIPAL CLEODICE ARAUJO DA CRUZ</t>
  </si>
  <si>
    <t>ESCOLA MUNICIPAL DE ENSINO FUNDAMENTAL PROFESSORA JOSINALVA SANTOS DA SILVA</t>
  </si>
  <si>
    <t>ESCOLA MUNICIPAL MANOEL ASSUNCAO DO NASCIMENTO</t>
  </si>
  <si>
    <t>ESCOLA MUNICIPAL MARIA DE LOURDES GOMES</t>
  </si>
  <si>
    <t>800,5</t>
  </si>
  <si>
    <t>ESC MUN RUTH DULCE DE ALMEIDA</t>
  </si>
  <si>
    <t>736,5</t>
  </si>
  <si>
    <t>EMEF JOAO FRANCISCO DE ANDRADE</t>
  </si>
  <si>
    <t>ESCOLA MUNICIPAL MARIA OLIVEIRA SANTOS</t>
  </si>
  <si>
    <t>743,8</t>
  </si>
  <si>
    <t>ESCOLA MUNICIPAL CARINHO</t>
  </si>
  <si>
    <t>728,8</t>
  </si>
  <si>
    <t>EMEF TIA AIDEE</t>
  </si>
  <si>
    <t>ESC MUN DE EF FREI FERNANDO</t>
  </si>
  <si>
    <t>740,3</t>
  </si>
  <si>
    <t>ESC MUN RAIMUNDO FRANCISCO DOS SANTOS</t>
  </si>
  <si>
    <t>754,1</t>
  </si>
  <si>
    <t>EMEF PROFESSORA IZIDORIA MENDES CRUZ</t>
  </si>
  <si>
    <t>MONTE ALEGRE DE SERGIPE</t>
  </si>
  <si>
    <t>ESCOLA ESTADUAL JOSE INACIO DE FARIAS</t>
  </si>
  <si>
    <t>NOSSA SENHORA DA GLÓRIA</t>
  </si>
  <si>
    <t>ESCOLA PE LEON GREGORIO</t>
  </si>
  <si>
    <t>ESCOLA ESTADUAL PROFESSORA EVANGELINA AZEVEDO</t>
  </si>
  <si>
    <t>782,7</t>
  </si>
  <si>
    <t>POÇO REDONDO</t>
  </si>
  <si>
    <t>COL EST PROF JOSE ARIBALDO DE CAMPOS LIMA</t>
  </si>
  <si>
    <t>775,7</t>
  </si>
  <si>
    <t>CANINDÉ DE SÃO FRANCISCO</t>
  </si>
  <si>
    <t>ESCOLA MUNICIPAL MANOEL GOMES FEITOSA</t>
  </si>
  <si>
    <t>ESCOLA MUNICIPAL ANTONIO DUARTE DUTRA</t>
  </si>
  <si>
    <t>767,5</t>
  </si>
  <si>
    <t>ESC MUL MARIA DO CARMO DO NASCIMENTO ALVES</t>
  </si>
  <si>
    <t>ESC MUN EST EDNA MARIA APOLONIO NETA</t>
  </si>
  <si>
    <t>789,7</t>
  </si>
  <si>
    <t>ESCOLA MUL DR PASSOS PORTO</t>
  </si>
  <si>
    <t>727,9</t>
  </si>
  <si>
    <t>ESC MUL DR LUIZ GARCIA</t>
  </si>
  <si>
    <t>739,0</t>
  </si>
  <si>
    <t>ESCOLA MUL PROFESSORA GILDETE DOS REIS LIMA</t>
  </si>
  <si>
    <t>ESCOLA MUL JOSE ROLLEMBERG LEITE</t>
  </si>
  <si>
    <t>725,4</t>
  </si>
  <si>
    <t>ESC MUL 13 DE MAIO</t>
  </si>
  <si>
    <t>737,7</t>
  </si>
  <si>
    <t>ESCOLA MUNICIPAL ANTONIO FRANCISCO DOS SANTOS ( ESCOLA MUNICIPAL EDITON OLIVEIRA DA SILVA)</t>
  </si>
  <si>
    <t>ESC MUL DEP EUVALDO DINIZ</t>
  </si>
  <si>
    <t>742,8</t>
  </si>
  <si>
    <t>ESC MUL LEONCIO RIBEIRO ARAGAO</t>
  </si>
  <si>
    <t>ESCOLA MUNICIPAL PRESIDENTE DUTRA</t>
  </si>
  <si>
    <t>751,8</t>
  </si>
  <si>
    <t>ESCOLA MUNICIPAL PROFESSOR JOSE AUGUSTO BARRETO</t>
  </si>
  <si>
    <t>742,1</t>
  </si>
  <si>
    <t>ESCOLA MUNICIPAL HERMES FONTES</t>
  </si>
  <si>
    <t>ESC MUN PROF JOSE VALMIR DE SOUSA</t>
  </si>
  <si>
    <t>750,6</t>
  </si>
  <si>
    <t>ESC MUL JOSE MATIAS</t>
  </si>
  <si>
    <t>ESC MUL NS DO SOCORRO</t>
  </si>
  <si>
    <t>778,4</t>
  </si>
  <si>
    <t>ESCOLA MUNICIPAL BOM JESUS DOS PASSOS</t>
  </si>
  <si>
    <t>COLEGIO MUNICIPAL LEONOR BARRETO FRANCO</t>
  </si>
  <si>
    <t>758,2</t>
  </si>
  <si>
    <t>CENT FORM AGR DOM JOSE BRANDAO DE CA</t>
  </si>
  <si>
    <t>ESCOLA MUNICIPAL 05 DE JANEIRO</t>
  </si>
  <si>
    <t>712,6</t>
  </si>
  <si>
    <t>Escolas com menos de 10 estudantes previstos nos anos/séries avaliadas não participam do cálculo do IDESE.</t>
  </si>
  <si>
    <t>Previstos</t>
  </si>
  <si>
    <t>Efetivos</t>
  </si>
  <si>
    <t>Participação %</t>
  </si>
  <si>
    <t>41</t>
  </si>
  <si>
    <t xml:space="preserve"> 87,8</t>
  </si>
  <si>
    <t>24</t>
  </si>
  <si>
    <t xml:space="preserve"> 54,2</t>
  </si>
  <si>
    <t>26</t>
  </si>
  <si>
    <t xml:space="preserve"> 84,6</t>
  </si>
  <si>
    <t>37</t>
  </si>
  <si>
    <t xml:space="preserve"> 59,5</t>
  </si>
  <si>
    <t>29</t>
  </si>
  <si>
    <t xml:space="preserve"> 72,4</t>
  </si>
  <si>
    <t>18</t>
  </si>
  <si>
    <t xml:space="preserve"> 88,9</t>
  </si>
  <si>
    <t>78</t>
  </si>
  <si>
    <t xml:space="preserve"> 66,7</t>
  </si>
  <si>
    <t>27</t>
  </si>
  <si>
    <t xml:space="preserve"> 85,2</t>
  </si>
  <si>
    <t xml:space="preserve"> 50,0</t>
  </si>
  <si>
    <t>15</t>
  </si>
  <si>
    <t xml:space="preserve"> 73,3</t>
  </si>
  <si>
    <t>100,0</t>
  </si>
  <si>
    <t xml:space="preserve"> 69,0</t>
  </si>
  <si>
    <t xml:space="preserve"> 87,5</t>
  </si>
  <si>
    <t>54</t>
  </si>
  <si>
    <t xml:space="preserve"> 57,4</t>
  </si>
  <si>
    <t xml:space="preserve"> 77,8</t>
  </si>
  <si>
    <t>23</t>
  </si>
  <si>
    <t xml:space="preserve"> 91,3</t>
  </si>
  <si>
    <t>52</t>
  </si>
  <si>
    <t xml:space="preserve"> 61,5</t>
  </si>
  <si>
    <t>50</t>
  </si>
  <si>
    <t xml:space="preserve"> 54,0</t>
  </si>
  <si>
    <t>16</t>
  </si>
  <si>
    <t xml:space="preserve"> 75,0</t>
  </si>
  <si>
    <t>12</t>
  </si>
  <si>
    <t>20</t>
  </si>
  <si>
    <t xml:space="preserve"> 70,0</t>
  </si>
  <si>
    <t>25</t>
  </si>
  <si>
    <t xml:space="preserve"> 76,0</t>
  </si>
  <si>
    <t>17</t>
  </si>
  <si>
    <t xml:space="preserve"> 82,4</t>
  </si>
  <si>
    <t>13</t>
  </si>
  <si>
    <t xml:space="preserve"> 53,8</t>
  </si>
  <si>
    <t>58</t>
  </si>
  <si>
    <t xml:space="preserve"> 74,1</t>
  </si>
  <si>
    <t>42</t>
  </si>
  <si>
    <t xml:space="preserve"> 88,1</t>
  </si>
  <si>
    <t>69</t>
  </si>
  <si>
    <t xml:space="preserve"> 76,8</t>
  </si>
  <si>
    <t>46</t>
  </si>
  <si>
    <t xml:space="preserve"> 54,3</t>
  </si>
  <si>
    <t>57</t>
  </si>
  <si>
    <t xml:space="preserve"> 73,7</t>
  </si>
  <si>
    <t>65</t>
  </si>
  <si>
    <t xml:space="preserve"> 58,5</t>
  </si>
  <si>
    <t>38</t>
  </si>
  <si>
    <t xml:space="preserve"> 63,2</t>
  </si>
  <si>
    <t>90</t>
  </si>
  <si>
    <t xml:space="preserve"> 53,3</t>
  </si>
  <si>
    <t>56</t>
  </si>
  <si>
    <t xml:space="preserve"> 64,3</t>
  </si>
  <si>
    <t>72</t>
  </si>
  <si>
    <t xml:space="preserve"> 51,4</t>
  </si>
  <si>
    <t>92</t>
  </si>
  <si>
    <t xml:space="preserve"> 66,3</t>
  </si>
  <si>
    <t>34</t>
  </si>
  <si>
    <t xml:space="preserve"> 67,6</t>
  </si>
  <si>
    <t>10</t>
  </si>
  <si>
    <t xml:space="preserve"> 80,0</t>
  </si>
  <si>
    <t xml:space="preserve"> 75,9</t>
  </si>
  <si>
    <t xml:space="preserve"> 58,8</t>
  </si>
  <si>
    <t>49</t>
  </si>
  <si>
    <t xml:space="preserve"> 55,1</t>
  </si>
  <si>
    <t>22</t>
  </si>
  <si>
    <t xml:space="preserve"> 72,7</t>
  </si>
  <si>
    <t xml:space="preserve"> 65,2</t>
  </si>
  <si>
    <t>40</t>
  </si>
  <si>
    <t xml:space="preserve"> 60,0</t>
  </si>
  <si>
    <t>96</t>
  </si>
  <si>
    <t xml:space="preserve"> 78,3</t>
  </si>
  <si>
    <t>47</t>
  </si>
  <si>
    <t xml:space="preserve"> 61,7</t>
  </si>
  <si>
    <t>11</t>
  </si>
  <si>
    <t xml:space="preserve"> 81,8</t>
  </si>
  <si>
    <t>59</t>
  </si>
  <si>
    <t xml:space="preserve"> 76,3</t>
  </si>
  <si>
    <t xml:space="preserve"> 68,3</t>
  </si>
  <si>
    <t>45</t>
  </si>
  <si>
    <t xml:space="preserve"> 64,4</t>
  </si>
  <si>
    <t>85</t>
  </si>
  <si>
    <t xml:space="preserve"> 54,1</t>
  </si>
  <si>
    <t>150</t>
  </si>
  <si>
    <t xml:space="preserve"> 80,7</t>
  </si>
  <si>
    <t>21</t>
  </si>
  <si>
    <t xml:space="preserve"> 52,4</t>
  </si>
  <si>
    <t xml:space="preserve"> 71,1</t>
  </si>
  <si>
    <t xml:space="preserve"> 96,0</t>
  </si>
  <si>
    <t>104</t>
  </si>
  <si>
    <t xml:space="preserve"> 70,2</t>
  </si>
  <si>
    <t>61</t>
  </si>
  <si>
    <t xml:space="preserve"> 63,9</t>
  </si>
  <si>
    <t>55</t>
  </si>
  <si>
    <t xml:space="preserve"> 62,0</t>
  </si>
  <si>
    <t xml:space="preserve"> 70,3</t>
  </si>
  <si>
    <t xml:space="preserve"> 95,2</t>
  </si>
  <si>
    <t>87</t>
  </si>
  <si>
    <t xml:space="preserve"> 57,5</t>
  </si>
  <si>
    <t xml:space="preserve"> 79,3</t>
  </si>
  <si>
    <t xml:space="preserve"> 68,8</t>
  </si>
  <si>
    <t xml:space="preserve"> 93,3</t>
  </si>
  <si>
    <t xml:space="preserve"> 59,6</t>
  </si>
  <si>
    <t>71</t>
  </si>
  <si>
    <t xml:space="preserve"> 78,9</t>
  </si>
  <si>
    <t>67</t>
  </si>
  <si>
    <t xml:space="preserve"> 82,1</t>
  </si>
  <si>
    <t xml:space="preserve"> 80,4</t>
  </si>
  <si>
    <t>43</t>
  </si>
  <si>
    <t xml:space="preserve"> 79,1</t>
  </si>
  <si>
    <t xml:space="preserve"> 64,0</t>
  </si>
  <si>
    <t xml:space="preserve"> 83,3</t>
  </si>
  <si>
    <t>33</t>
  </si>
  <si>
    <t xml:space="preserve"> 57,6</t>
  </si>
  <si>
    <t xml:space="preserve"> 81,2</t>
  </si>
  <si>
    <t xml:space="preserve"> 71,4</t>
  </si>
  <si>
    <t xml:space="preserve"> 57,7</t>
  </si>
  <si>
    <t>30</t>
  </si>
  <si>
    <t xml:space="preserve"> 90,0</t>
  </si>
  <si>
    <t xml:space="preserve"> 81,5</t>
  </si>
  <si>
    <t xml:space="preserve"> 55,2</t>
  </si>
  <si>
    <t xml:space="preserve"> 91,7</t>
  </si>
  <si>
    <t xml:space="preserve"> 82,6</t>
  </si>
  <si>
    <t xml:space="preserve"> 92,3</t>
  </si>
  <si>
    <t xml:space="preserve"> 92,0</t>
  </si>
  <si>
    <t xml:space="preserve"> 70,6</t>
  </si>
  <si>
    <t xml:space="preserve"> 64,7</t>
  </si>
  <si>
    <t xml:space="preserve"> 75,6</t>
  </si>
  <si>
    <t>35</t>
  </si>
  <si>
    <t xml:space="preserve"> 94,3</t>
  </si>
  <si>
    <t>28</t>
  </si>
  <si>
    <t xml:space="preserve"> 92,9</t>
  </si>
  <si>
    <t xml:space="preserve"> 51,9</t>
  </si>
  <si>
    <t xml:space="preserve"> 70,5</t>
  </si>
  <si>
    <t xml:space="preserve"> 56,7</t>
  </si>
  <si>
    <t xml:space="preserve"> 58,3</t>
  </si>
  <si>
    <t xml:space="preserve"> 85,1</t>
  </si>
  <si>
    <t xml:space="preserve"> 90,2</t>
  </si>
  <si>
    <t xml:space="preserve"> 76,9</t>
  </si>
  <si>
    <t>88</t>
  </si>
  <si>
    <t xml:space="preserve"> 51,1</t>
  </si>
  <si>
    <t xml:space="preserve"> 60,9</t>
  </si>
  <si>
    <t xml:space="preserve"> 73,2</t>
  </si>
  <si>
    <t xml:space="preserve"> 86,7</t>
  </si>
  <si>
    <t>14</t>
  </si>
  <si>
    <t xml:space="preserve"> 94,4</t>
  </si>
  <si>
    <t>36</t>
  </si>
  <si>
    <t xml:space="preserve"> 61,1</t>
  </si>
  <si>
    <t>48</t>
  </si>
  <si>
    <t xml:space="preserve"> 72,9</t>
  </si>
  <si>
    <t xml:space="preserve"> 59,7</t>
  </si>
  <si>
    <t>68</t>
  </si>
  <si>
    <t xml:space="preserve"> 77,9</t>
  </si>
  <si>
    <t>39</t>
  </si>
  <si>
    <t xml:space="preserve"> 69,2</t>
  </si>
  <si>
    <t>19</t>
  </si>
  <si>
    <t xml:space="preserve"> 89,5</t>
  </si>
  <si>
    <t xml:space="preserve"> 68,0</t>
  </si>
  <si>
    <t xml:space="preserve"> 50,9</t>
  </si>
  <si>
    <t xml:space="preserve"> 72,0</t>
  </si>
  <si>
    <t xml:space="preserve"> 85,7</t>
  </si>
  <si>
    <t xml:space="preserve"> 69,6</t>
  </si>
  <si>
    <t>77</t>
  </si>
  <si>
    <t xml:space="preserve"> 50,6</t>
  </si>
  <si>
    <t xml:space="preserve"> 70,4</t>
  </si>
  <si>
    <t xml:space="preserve"> 51,8</t>
  </si>
  <si>
    <t xml:space="preserve"> 76,5</t>
  </si>
  <si>
    <t xml:space="preserve"> 58,4</t>
  </si>
  <si>
    <t>109</t>
  </si>
  <si>
    <t xml:space="preserve"> 69,7</t>
  </si>
  <si>
    <t>156</t>
  </si>
  <si>
    <t xml:space="preserve"> 53,2</t>
  </si>
  <si>
    <t>64</t>
  </si>
  <si>
    <t xml:space="preserve"> 62,5</t>
  </si>
  <si>
    <t>63</t>
  </si>
  <si>
    <t xml:space="preserve"> 63,5</t>
  </si>
  <si>
    <t>32</t>
  </si>
  <si>
    <t xml:space="preserve"> 56,5</t>
  </si>
  <si>
    <t xml:space="preserve"> 68,6</t>
  </si>
  <si>
    <t>31</t>
  </si>
  <si>
    <t xml:space="preserve"> 83,9</t>
  </si>
  <si>
    <t xml:space="preserve"> 74,5</t>
  </si>
  <si>
    <t>60</t>
  </si>
  <si>
    <t xml:space="preserve"> 84,8</t>
  </si>
  <si>
    <t xml:space="preserve"> 76,2</t>
  </si>
  <si>
    <t xml:space="preserve"> 88,2</t>
  </si>
  <si>
    <t xml:space="preserve"> 50,8</t>
  </si>
  <si>
    <t xml:space="preserve"> 85,0</t>
  </si>
  <si>
    <t xml:space="preserve"> 86,1</t>
  </si>
  <si>
    <t xml:space="preserve"> 78,6</t>
  </si>
  <si>
    <t xml:space="preserve"> 93,8</t>
  </si>
  <si>
    <t xml:space="preserve"> 74,0</t>
  </si>
  <si>
    <t xml:space="preserve"> 55,9</t>
  </si>
  <si>
    <t>53</t>
  </si>
  <si>
    <t xml:space="preserve"> 90,6</t>
  </si>
  <si>
    <t xml:space="preserve"> 74,4</t>
  </si>
  <si>
    <t xml:space="preserve"> 86,4</t>
  </si>
  <si>
    <t>51</t>
  </si>
  <si>
    <t xml:space="preserve"> 79,2</t>
  </si>
  <si>
    <t xml:space="preserve"> 66,0</t>
  </si>
  <si>
    <t xml:space="preserve"> 82,9</t>
  </si>
  <si>
    <t xml:space="preserve"> 88,0</t>
  </si>
  <si>
    <t>44</t>
  </si>
  <si>
    <t xml:space="preserve"> 63,6</t>
  </si>
  <si>
    <t xml:space="preserve"> 90,5</t>
  </si>
  <si>
    <t>98</t>
  </si>
  <si>
    <t xml:space="preserve"> 62,2</t>
  </si>
  <si>
    <t xml:space="preserve"> 90,9</t>
  </si>
  <si>
    <t xml:space="preserve"> 70,8</t>
  </si>
  <si>
    <t xml:space="preserve"> 78,0</t>
  </si>
  <si>
    <t>70</t>
  </si>
  <si>
    <t>130</t>
  </si>
  <si>
    <t xml:space="preserve"> 74,6</t>
  </si>
  <si>
    <t xml:space="preserve"> 75,5</t>
  </si>
  <si>
    <t xml:space="preserve"> 81,0</t>
  </si>
  <si>
    <t xml:space="preserve"> 65,0</t>
  </si>
  <si>
    <t xml:space="preserve"> 55,8</t>
  </si>
  <si>
    <t xml:space="preserve"> 94,1</t>
  </si>
  <si>
    <t xml:space="preserve"> 75,4</t>
  </si>
  <si>
    <t xml:space="preserve"> 90,4</t>
  </si>
  <si>
    <t xml:space="preserve"> 87,2</t>
  </si>
  <si>
    <t xml:space="preserve"> 77,4</t>
  </si>
  <si>
    <t>95</t>
  </si>
  <si>
    <t xml:space="preserve"> 53,7</t>
  </si>
  <si>
    <t xml:space="preserve"> 72,5</t>
  </si>
  <si>
    <t xml:space="preserve"> 79,4</t>
  </si>
  <si>
    <t xml:space="preserve"> 60,4</t>
  </si>
  <si>
    <t xml:space="preserve"> 95,5</t>
  </si>
  <si>
    <t xml:space="preserve"> 80,8</t>
  </si>
  <si>
    <t>119</t>
  </si>
  <si>
    <t xml:space="preserve"> 60,5</t>
  </si>
  <si>
    <t xml:space="preserve"> 95,7</t>
  </si>
  <si>
    <t xml:space="preserve"> 64,1</t>
  </si>
  <si>
    <t xml:space="preserve"> 65,3</t>
  </si>
  <si>
    <t xml:space="preserve"> 59,1</t>
  </si>
  <si>
    <t xml:space="preserve"> 57,1</t>
  </si>
  <si>
    <t xml:space="preserve"> 68,9</t>
  </si>
  <si>
    <t xml:space="preserve"> 71,8</t>
  </si>
  <si>
    <t xml:space="preserve"> 85,4</t>
  </si>
  <si>
    <t xml:space="preserve"> 71,9</t>
  </si>
  <si>
    <t xml:space="preserve"> 94,7</t>
  </si>
  <si>
    <t xml:space="preserve"> 74,2</t>
  </si>
  <si>
    <t xml:space="preserve"> 76,7</t>
  </si>
  <si>
    <t xml:space="preserve"> 73,8</t>
  </si>
  <si>
    <t>82</t>
  </si>
  <si>
    <t xml:space="preserve"> 89,7</t>
  </si>
  <si>
    <t xml:space="preserve"> 61,9</t>
  </si>
  <si>
    <t xml:space="preserve"> 65,1</t>
  </si>
  <si>
    <t>80</t>
  </si>
  <si>
    <t xml:space="preserve"> 93,5</t>
  </si>
  <si>
    <t xml:space="preserve"> 69,8</t>
  </si>
  <si>
    <t xml:space="preserve"> 76,6</t>
  </si>
  <si>
    <t xml:space="preserve"> 81,1</t>
  </si>
  <si>
    <t>91</t>
  </si>
  <si>
    <t xml:space="preserve"> 65,9</t>
  </si>
  <si>
    <t xml:space="preserve"> 61,3</t>
  </si>
  <si>
    <t xml:space="preserve"> 95,0</t>
  </si>
  <si>
    <t xml:space="preserve"> 52,6</t>
  </si>
  <si>
    <t xml:space="preserve"> 60,3</t>
  </si>
  <si>
    <t xml:space="preserve"> 67,2</t>
  </si>
  <si>
    <t xml:space="preserve"> 62,8</t>
  </si>
  <si>
    <t xml:space="preserve"> 83,1</t>
  </si>
  <si>
    <t xml:space="preserve"> 80,6</t>
  </si>
  <si>
    <t xml:space="preserve"> 53,1</t>
  </si>
  <si>
    <t xml:space="preserve"> 68,4</t>
  </si>
  <si>
    <t>73</t>
  </si>
  <si>
    <t xml:space="preserve"> 72,6</t>
  </si>
  <si>
    <t xml:space="preserve"> 54,5</t>
  </si>
  <si>
    <t xml:space="preserve"> 55,0</t>
  </si>
  <si>
    <t xml:space="preserve"> 78,7</t>
  </si>
  <si>
    <t xml:space="preserve"> 58,1</t>
  </si>
  <si>
    <t xml:space="preserve"> 52,2</t>
  </si>
  <si>
    <t xml:space="preserve"> 63,0</t>
  </si>
  <si>
    <t>192</t>
  </si>
  <si>
    <t xml:space="preserve"> 89,1</t>
  </si>
  <si>
    <t xml:space="preserve"> 77,3</t>
  </si>
  <si>
    <t>100</t>
  </si>
  <si>
    <t xml:space="preserve"> 67,0</t>
  </si>
  <si>
    <t>89</t>
  </si>
  <si>
    <t xml:space="preserve"> 61,8</t>
  </si>
  <si>
    <t>ESCOLA REUNIDAS JOSIAS RABELO</t>
  </si>
  <si>
    <t>N (Média Padronizada)</t>
  </si>
  <si>
    <t>P (Fluxo)</t>
  </si>
  <si>
    <t>*PORTARIA Nº 1957/2022/GS/SEDUC, DE 20 DE MAIO DE 2022</t>
  </si>
  <si>
    <t>FONTE: CESGRANRIO/INEP/SEDUC/SUPEX/CEAVE/SEGSAE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</si>
</sst>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2" xfId="0" applyNumberFormat="1" applyFill="1" applyBorder="1" applyAlignment="1" applyProtection="1">
      <alignment horizontal="center" vertical="center"/>
      <protection locked="0"/>
    </xf>
    <xf numFmtId="164" fontId="0" fillId="0" borderId="3" xfId="0" applyNumberFormat="1" applyFill="1" applyBorder="1" applyAlignment="1" applyProtection="1">
      <alignment horizontal="center" vertical="center"/>
      <protection locked="0"/>
    </xf>
    <xf numFmtId="164" fontId="3" fillId="3" borderId="3" xfId="0" applyNumberFormat="1" applyFont="1" applyFill="1" applyBorder="1" applyAlignment="1">
      <alignment horizontal="center" vertical="center"/>
    </xf>
    <xf numFmtId="164" fontId="0" fillId="0" borderId="2" xfId="0" applyNumberFormat="1" applyFill="1" applyBorder="1" applyAlignment="1" applyProtection="1">
      <alignment vertical="center"/>
      <protection locked="0"/>
    </xf>
    <xf numFmtId="1" fontId="0" fillId="0" borderId="2" xfId="0" applyNumberFormat="1" applyFill="1" applyBorder="1" applyAlignment="1" applyProtection="1">
      <alignment horizontal="center" vertical="center"/>
      <protection locked="0"/>
    </xf>
    <xf numFmtId="165" fontId="3" fillId="4" borderId="2" xfId="0" applyNumberFormat="1" applyFont="1" applyFill="1" applyBorder="1" applyAlignment="1">
      <alignment horizontal="center" vertical="center"/>
    </xf>
    <xf numFmtId="165" fontId="5" fillId="4" borderId="2" xfId="0" applyNumberFormat="1" applyFont="1" applyFill="1" applyBorder="1" applyAlignment="1">
      <alignment horizontal="center" vertical="center"/>
    </xf>
    <xf numFmtId="165" fontId="0" fillId="0" borderId="0" xfId="0" applyNumberFormat="1"/>
    <xf numFmtId="164" fontId="0" fillId="0" borderId="2" xfId="0" applyNumberFormat="1" applyFill="1" applyBorder="1" applyAlignment="1" applyProtection="1">
      <alignment vertical="center" wrapText="1"/>
      <protection locked="0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4" fillId="4" borderId="8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 applyProtection="1">
      <alignment horizontal="center" vertical="center"/>
      <protection locked="0"/>
    </xf>
    <xf numFmtId="164" fontId="0" fillId="0" borderId="3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165" fontId="2" fillId="0" borderId="0" xfId="0" applyNumberFormat="1" applyFont="1"/>
    <xf numFmtId="164" fontId="4" fillId="2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6851"/>
      <color rgb="FFFFFFCC"/>
      <color rgb="FFEF5339"/>
      <color rgb="FFED4327"/>
      <color rgb="FFFF5050"/>
      <color rgb="FFFFFFDD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1574006</xdr:colOff>
      <xdr:row>0</xdr:row>
      <xdr:rowOff>87312</xdr:rowOff>
    </xdr:from>
    <xdr:to>
      <xdr:col>2</xdr:col>
      <xdr:colOff>262075</xdr:colOff>
      <xdr:row>3</xdr:row>
      <xdr:rowOff>123177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006" y="87312"/>
          <a:ext cx="1812269" cy="607365"/>
        </a:xfrm>
        <a:prstGeom prst="rect">
          <a:avLst/>
        </a:prstGeom>
      </xdr:spPr>
    </xdr:pic>
    <xdr:clientData/>
  </xdr:twoCellAnchor>
  <xdr:twoCellAnchor editAs="oneCell">
    <xdr:from>
      <xdr:col>7</xdr:col>
      <xdr:colOff>742951</xdr:colOff>
      <xdr:row>0</xdr:row>
      <xdr:rowOff>0</xdr:rowOff>
    </xdr:from>
    <xdr:to>
      <xdr:col>9</xdr:col>
      <xdr:colOff>161926</xdr:colOff>
      <xdr:row>3</xdr:row>
      <xdr:rowOff>154901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39701" y="0"/>
          <a:ext cx="1219200" cy="726401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508</xdr:row>
      <xdr:rowOff>114300</xdr:rowOff>
    </xdr:from>
    <xdr:to>
      <xdr:col>12</xdr:col>
      <xdr:colOff>919727</xdr:colOff>
      <xdr:row>511</xdr:row>
      <xdr:rowOff>83202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AE6C46B5-CF44-4DBE-BD14-413E4D809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7575" y="112690275"/>
          <a:ext cx="2310377" cy="5499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1"/>
  <sheetViews>
    <sheetView tabSelected="1" topLeftCell="A488" workbookViewId="0">
      <selection activeCell="D511" sqref="D511"/>
    </sheetView>
  </sheetViews>
  <sheetFormatPr defaultRowHeight="15" x14ac:dyDescent="0.25"/>
  <cols>
    <col min="1" max="1" width="29.5703125" customWidth="1"/>
    <col min="2" max="2" width="17.28515625" customWidth="1"/>
    <col min="3" max="3" width="80.28515625" customWidth="1"/>
    <col min="4" max="4" width="14.28515625" customWidth="1"/>
    <col min="5" max="5" width="15" customWidth="1"/>
    <col min="6" max="6" width="15" style="7" customWidth="1"/>
    <col min="7" max="7" width="16.28515625" style="7" customWidth="1"/>
    <col min="8" max="8" width="14.42578125" customWidth="1"/>
    <col min="9" max="9" width="12.5703125" style="15" customWidth="1"/>
    <col min="10" max="10" width="11.140625" customWidth="1"/>
    <col min="11" max="12" width="9.140625" style="17"/>
    <col min="13" max="13" width="14" style="17" customWidth="1"/>
  </cols>
  <sheetData>
    <row r="1" spans="1:13" ht="15" customHeight="1" x14ac:dyDescent="0.25">
      <c r="A1" s="22" t="s">
        <v>59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</row>
    <row r="2" spans="1:13" ht="1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1:13" ht="15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pans="1:13" ht="26.25" customHeight="1" x14ac:dyDescent="0.25">
      <c r="A5" s="19" t="s">
        <v>124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1"/>
    </row>
    <row r="6" spans="1:13" ht="20.25" customHeight="1" x14ac:dyDescent="0.25">
      <c r="A6" s="19" t="s">
        <v>941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13" ht="20.25" customHeight="1" x14ac:dyDescent="0.25">
      <c r="A7" s="23" t="s">
        <v>58</v>
      </c>
      <c r="B7" s="24" t="s">
        <v>57</v>
      </c>
      <c r="C7" s="23" t="s">
        <v>0</v>
      </c>
      <c r="D7" s="25" t="s">
        <v>126</v>
      </c>
      <c r="E7" s="26"/>
      <c r="F7" s="25" t="s">
        <v>125</v>
      </c>
      <c r="G7" s="27"/>
      <c r="H7" s="43" t="s">
        <v>1233</v>
      </c>
      <c r="I7" s="28" t="s">
        <v>1234</v>
      </c>
      <c r="J7" s="30" t="s">
        <v>23</v>
      </c>
      <c r="K7" s="32" t="s">
        <v>942</v>
      </c>
      <c r="L7" s="33" t="s">
        <v>943</v>
      </c>
      <c r="M7" s="35" t="s">
        <v>944</v>
      </c>
    </row>
    <row r="8" spans="1:13" ht="34.5" x14ac:dyDescent="0.25">
      <c r="A8" s="23"/>
      <c r="B8" s="24"/>
      <c r="C8" s="23"/>
      <c r="D8" s="1" t="s">
        <v>63</v>
      </c>
      <c r="E8" s="2" t="s">
        <v>64</v>
      </c>
      <c r="F8" s="1" t="s">
        <v>65</v>
      </c>
      <c r="G8" s="3" t="s">
        <v>66</v>
      </c>
      <c r="H8" s="43"/>
      <c r="I8" s="29"/>
      <c r="J8" s="31"/>
      <c r="K8" s="32"/>
      <c r="L8" s="34"/>
      <c r="M8" s="35"/>
    </row>
    <row r="9" spans="1:13" ht="17.25" x14ac:dyDescent="0.25">
      <c r="A9" s="11" t="s">
        <v>607</v>
      </c>
      <c r="B9" s="12">
        <v>28006330</v>
      </c>
      <c r="C9" s="11" t="s">
        <v>613</v>
      </c>
      <c r="D9" s="8" t="s">
        <v>614</v>
      </c>
      <c r="E9" s="36">
        <v>8.3433329999999994</v>
      </c>
      <c r="F9" s="6">
        <v>1</v>
      </c>
      <c r="G9" s="6">
        <v>1</v>
      </c>
      <c r="H9" s="5">
        <f t="shared" ref="H9:H26" si="0">E9</f>
        <v>8.3433329999999994</v>
      </c>
      <c r="I9" s="13">
        <f t="shared" ref="I9:I39" si="1">COUNT(F9:G9)/SUM(1/F9,1/G9)</f>
        <v>1</v>
      </c>
      <c r="J9" s="42">
        <f t="shared" ref="J9:J72" si="2">H9*I9</f>
        <v>8.3433329999999994</v>
      </c>
      <c r="K9" s="12" t="s">
        <v>953</v>
      </c>
      <c r="L9" s="12">
        <v>20</v>
      </c>
      <c r="M9" s="8" t="s">
        <v>965</v>
      </c>
    </row>
    <row r="10" spans="1:13" ht="17.25" x14ac:dyDescent="0.25">
      <c r="A10" s="11" t="s">
        <v>60</v>
      </c>
      <c r="B10" s="12">
        <v>28019911</v>
      </c>
      <c r="C10" s="11" t="s">
        <v>7</v>
      </c>
      <c r="D10" s="8" t="s">
        <v>87</v>
      </c>
      <c r="E10" s="36">
        <v>8.2233330000000002</v>
      </c>
      <c r="F10" s="6">
        <v>1</v>
      </c>
      <c r="G10" s="6">
        <v>1</v>
      </c>
      <c r="H10" s="5">
        <f t="shared" si="0"/>
        <v>8.2233330000000002</v>
      </c>
      <c r="I10" s="13">
        <f t="shared" si="1"/>
        <v>1</v>
      </c>
      <c r="J10" s="42">
        <f t="shared" si="2"/>
        <v>8.2233330000000002</v>
      </c>
      <c r="K10" s="12" t="s">
        <v>1009</v>
      </c>
      <c r="L10" s="12">
        <v>19</v>
      </c>
      <c r="M10" s="8" t="s">
        <v>1144</v>
      </c>
    </row>
    <row r="11" spans="1:13" ht="17.25" x14ac:dyDescent="0.25">
      <c r="A11" s="11" t="s">
        <v>437</v>
      </c>
      <c r="B11" s="12">
        <v>28006631</v>
      </c>
      <c r="C11" s="11" t="s">
        <v>440</v>
      </c>
      <c r="D11" s="8" t="s">
        <v>441</v>
      </c>
      <c r="E11" s="36">
        <v>7.9566670000000004</v>
      </c>
      <c r="F11" s="6">
        <v>1</v>
      </c>
      <c r="G11" s="6">
        <v>1</v>
      </c>
      <c r="H11" s="5">
        <f t="shared" si="0"/>
        <v>7.9566670000000004</v>
      </c>
      <c r="I11" s="13">
        <f t="shared" si="1"/>
        <v>1</v>
      </c>
      <c r="J11" s="42">
        <f t="shared" si="2"/>
        <v>7.9566670000000004</v>
      </c>
      <c r="K11" s="12" t="s">
        <v>1037</v>
      </c>
      <c r="L11" s="12">
        <v>18</v>
      </c>
      <c r="M11" s="8" t="s">
        <v>1112</v>
      </c>
    </row>
    <row r="12" spans="1:13" ht="17.25" x14ac:dyDescent="0.25">
      <c r="A12" s="11" t="s">
        <v>422</v>
      </c>
      <c r="B12" s="12">
        <v>28007638</v>
      </c>
      <c r="C12" s="11" t="s">
        <v>483</v>
      </c>
      <c r="D12" s="8" t="s">
        <v>484</v>
      </c>
      <c r="E12" s="36">
        <v>7.806667</v>
      </c>
      <c r="F12" s="6">
        <v>1</v>
      </c>
      <c r="G12" s="6">
        <v>1</v>
      </c>
      <c r="H12" s="5">
        <f t="shared" si="0"/>
        <v>7.806667</v>
      </c>
      <c r="I12" s="13">
        <f t="shared" si="1"/>
        <v>1</v>
      </c>
      <c r="J12" s="42">
        <f t="shared" si="2"/>
        <v>7.806667</v>
      </c>
      <c r="K12" s="12" t="s">
        <v>983</v>
      </c>
      <c r="L12" s="12">
        <v>11</v>
      </c>
      <c r="M12" s="8" t="s">
        <v>1078</v>
      </c>
    </row>
    <row r="13" spans="1:13" ht="17.25" x14ac:dyDescent="0.25">
      <c r="A13" s="11" t="s">
        <v>554</v>
      </c>
      <c r="B13" s="12">
        <v>28014804</v>
      </c>
      <c r="C13" s="11" t="s">
        <v>556</v>
      </c>
      <c r="D13" s="8" t="s">
        <v>585</v>
      </c>
      <c r="E13" s="36">
        <v>7.77</v>
      </c>
      <c r="F13" s="6">
        <v>1</v>
      </c>
      <c r="G13" s="6">
        <v>1</v>
      </c>
      <c r="H13" s="5">
        <f t="shared" si="0"/>
        <v>7.77</v>
      </c>
      <c r="I13" s="13">
        <f t="shared" si="1"/>
        <v>1</v>
      </c>
      <c r="J13" s="42">
        <f t="shared" si="2"/>
        <v>7.77</v>
      </c>
      <c r="K13" s="12" t="s">
        <v>976</v>
      </c>
      <c r="L13" s="12">
        <v>13</v>
      </c>
      <c r="M13" s="8" t="s">
        <v>1066</v>
      </c>
    </row>
    <row r="14" spans="1:13" ht="17.25" x14ac:dyDescent="0.25">
      <c r="A14" s="11" t="s">
        <v>434</v>
      </c>
      <c r="B14" s="12">
        <v>28005155</v>
      </c>
      <c r="C14" s="11" t="s">
        <v>435</v>
      </c>
      <c r="D14" s="8" t="s">
        <v>436</v>
      </c>
      <c r="E14" s="36">
        <v>7.726667</v>
      </c>
      <c r="F14" s="6">
        <v>1</v>
      </c>
      <c r="G14" s="6">
        <v>1</v>
      </c>
      <c r="H14" s="5">
        <f t="shared" si="0"/>
        <v>7.726667</v>
      </c>
      <c r="I14" s="13">
        <f t="shared" si="1"/>
        <v>1</v>
      </c>
      <c r="J14" s="42">
        <f t="shared" si="2"/>
        <v>7.726667</v>
      </c>
      <c r="K14" s="12" t="s">
        <v>959</v>
      </c>
      <c r="L14" s="12">
        <v>21</v>
      </c>
      <c r="M14" s="8" t="s">
        <v>969</v>
      </c>
    </row>
    <row r="15" spans="1:13" ht="17.25" x14ac:dyDescent="0.25">
      <c r="A15" s="11" t="s">
        <v>554</v>
      </c>
      <c r="B15" s="12">
        <v>28014766</v>
      </c>
      <c r="C15" s="11" t="s">
        <v>555</v>
      </c>
      <c r="D15" s="8" t="s">
        <v>584</v>
      </c>
      <c r="E15" s="36">
        <v>7.64</v>
      </c>
      <c r="F15" s="6">
        <v>1</v>
      </c>
      <c r="G15" s="6">
        <v>1</v>
      </c>
      <c r="H15" s="5">
        <f t="shared" si="0"/>
        <v>7.64</v>
      </c>
      <c r="I15" s="13">
        <f t="shared" si="1"/>
        <v>1</v>
      </c>
      <c r="J15" s="42">
        <f t="shared" si="2"/>
        <v>7.64</v>
      </c>
      <c r="K15" s="12" t="s">
        <v>976</v>
      </c>
      <c r="L15" s="12">
        <v>12</v>
      </c>
      <c r="M15" s="8" t="s">
        <v>977</v>
      </c>
    </row>
    <row r="16" spans="1:13" ht="17.25" x14ac:dyDescent="0.25">
      <c r="A16" s="11" t="s">
        <v>60</v>
      </c>
      <c r="B16" s="12">
        <v>28018591</v>
      </c>
      <c r="C16" s="11" t="s">
        <v>21</v>
      </c>
      <c r="D16" s="8" t="s">
        <v>68</v>
      </c>
      <c r="E16" s="36">
        <v>7.5666669999999998</v>
      </c>
      <c r="F16" s="6">
        <v>1</v>
      </c>
      <c r="G16" s="6">
        <v>1</v>
      </c>
      <c r="H16" s="5">
        <f t="shared" si="0"/>
        <v>7.5666669999999998</v>
      </c>
      <c r="I16" s="13">
        <f t="shared" si="1"/>
        <v>1</v>
      </c>
      <c r="J16" s="42">
        <f t="shared" si="2"/>
        <v>7.5666669999999998</v>
      </c>
      <c r="K16" s="12" t="s">
        <v>947</v>
      </c>
      <c r="L16" s="12">
        <v>12</v>
      </c>
      <c r="M16" s="8" t="s">
        <v>961</v>
      </c>
    </row>
    <row r="17" spans="1:13" ht="17.25" x14ac:dyDescent="0.25">
      <c r="A17" s="11" t="s">
        <v>284</v>
      </c>
      <c r="B17" s="12">
        <v>28011945</v>
      </c>
      <c r="C17" s="11" t="s">
        <v>285</v>
      </c>
      <c r="D17" s="8" t="s">
        <v>286</v>
      </c>
      <c r="E17" s="36">
        <v>7.4666670000000002</v>
      </c>
      <c r="F17" s="6">
        <v>1</v>
      </c>
      <c r="G17" s="6">
        <v>1</v>
      </c>
      <c r="H17" s="5">
        <f t="shared" si="0"/>
        <v>7.4666670000000002</v>
      </c>
      <c r="I17" s="13">
        <f t="shared" si="1"/>
        <v>1</v>
      </c>
      <c r="J17" s="42">
        <f t="shared" si="2"/>
        <v>7.4666670000000002</v>
      </c>
      <c r="K17" s="12" t="s">
        <v>981</v>
      </c>
      <c r="L17" s="12">
        <v>23</v>
      </c>
      <c r="M17" s="8" t="s">
        <v>1076</v>
      </c>
    </row>
    <row r="18" spans="1:13" ht="17.25" x14ac:dyDescent="0.25">
      <c r="A18" s="11" t="s">
        <v>431</v>
      </c>
      <c r="B18" s="12">
        <v>28008162</v>
      </c>
      <c r="C18" s="11" t="s">
        <v>494</v>
      </c>
      <c r="D18" s="8" t="s">
        <v>495</v>
      </c>
      <c r="E18" s="36">
        <v>7.1133329999999999</v>
      </c>
      <c r="F18" s="6">
        <v>1</v>
      </c>
      <c r="G18" s="6">
        <v>1</v>
      </c>
      <c r="H18" s="5">
        <f t="shared" si="0"/>
        <v>7.1133329999999999</v>
      </c>
      <c r="I18" s="13">
        <f t="shared" si="1"/>
        <v>1</v>
      </c>
      <c r="J18" s="42">
        <f t="shared" si="2"/>
        <v>7.1133329999999999</v>
      </c>
      <c r="K18" s="12" t="s">
        <v>976</v>
      </c>
      <c r="L18" s="12">
        <v>14</v>
      </c>
      <c r="M18" s="8" t="s">
        <v>966</v>
      </c>
    </row>
    <row r="19" spans="1:13" ht="17.25" x14ac:dyDescent="0.25">
      <c r="A19" s="11" t="s">
        <v>434</v>
      </c>
      <c r="B19" s="12">
        <v>28004906</v>
      </c>
      <c r="C19" s="11" t="s">
        <v>514</v>
      </c>
      <c r="D19" s="8" t="s">
        <v>515</v>
      </c>
      <c r="E19" s="36">
        <v>7.0966670000000001</v>
      </c>
      <c r="F19" s="6">
        <v>1</v>
      </c>
      <c r="G19" s="6">
        <v>1</v>
      </c>
      <c r="H19" s="5">
        <f t="shared" si="0"/>
        <v>7.0966670000000001</v>
      </c>
      <c r="I19" s="13">
        <f t="shared" si="1"/>
        <v>1</v>
      </c>
      <c r="J19" s="42">
        <f t="shared" si="2"/>
        <v>7.0966670000000001</v>
      </c>
      <c r="K19" s="12" t="s">
        <v>989</v>
      </c>
      <c r="L19" s="12">
        <v>37</v>
      </c>
      <c r="M19" s="8" t="s">
        <v>990</v>
      </c>
    </row>
    <row r="20" spans="1:13" ht="17.25" x14ac:dyDescent="0.25">
      <c r="A20" s="11" t="s">
        <v>422</v>
      </c>
      <c r="B20" s="12">
        <v>28007549</v>
      </c>
      <c r="C20" s="11" t="s">
        <v>481</v>
      </c>
      <c r="D20" s="8" t="s">
        <v>482</v>
      </c>
      <c r="E20" s="36">
        <v>6.773333</v>
      </c>
      <c r="F20" s="6">
        <v>1</v>
      </c>
      <c r="G20" s="6">
        <v>1</v>
      </c>
      <c r="H20" s="5">
        <f t="shared" si="0"/>
        <v>6.773333</v>
      </c>
      <c r="I20" s="13">
        <f t="shared" si="1"/>
        <v>1</v>
      </c>
      <c r="J20" s="42">
        <f t="shared" si="2"/>
        <v>6.773333</v>
      </c>
      <c r="K20" s="12" t="s">
        <v>945</v>
      </c>
      <c r="L20" s="12">
        <v>30</v>
      </c>
      <c r="M20" s="8" t="s">
        <v>1094</v>
      </c>
    </row>
    <row r="21" spans="1:13" ht="17.25" x14ac:dyDescent="0.25">
      <c r="A21" s="11" t="s">
        <v>434</v>
      </c>
      <c r="B21" s="12">
        <v>28004892</v>
      </c>
      <c r="C21" s="11" t="s">
        <v>512</v>
      </c>
      <c r="D21" s="8" t="s">
        <v>513</v>
      </c>
      <c r="E21" s="36">
        <v>6.726667</v>
      </c>
      <c r="F21" s="6">
        <v>1</v>
      </c>
      <c r="G21" s="6">
        <v>1</v>
      </c>
      <c r="H21" s="5">
        <f t="shared" si="0"/>
        <v>6.726667</v>
      </c>
      <c r="I21" s="13">
        <f t="shared" si="1"/>
        <v>1</v>
      </c>
      <c r="J21" s="42">
        <f t="shared" si="2"/>
        <v>6.726667</v>
      </c>
      <c r="K21" s="12" t="s">
        <v>987</v>
      </c>
      <c r="L21" s="12">
        <v>43</v>
      </c>
      <c r="M21" s="8" t="s">
        <v>988</v>
      </c>
    </row>
    <row r="22" spans="1:13" ht="17.25" x14ac:dyDescent="0.25">
      <c r="A22" s="11" t="s">
        <v>764</v>
      </c>
      <c r="B22" s="12">
        <v>28021452</v>
      </c>
      <c r="C22" s="11" t="s">
        <v>881</v>
      </c>
      <c r="D22" s="8" t="s">
        <v>882</v>
      </c>
      <c r="E22" s="36">
        <v>6.6833330000000002</v>
      </c>
      <c r="F22" s="4">
        <v>1</v>
      </c>
      <c r="G22" s="4">
        <v>1</v>
      </c>
      <c r="H22" s="5">
        <f t="shared" si="0"/>
        <v>6.6833330000000002</v>
      </c>
      <c r="I22" s="13">
        <f t="shared" si="1"/>
        <v>1</v>
      </c>
      <c r="J22" s="42">
        <f t="shared" si="2"/>
        <v>6.6833330000000002</v>
      </c>
      <c r="K22" s="12" t="s">
        <v>1060</v>
      </c>
      <c r="L22" s="12">
        <v>27</v>
      </c>
      <c r="M22" s="8" t="s">
        <v>1212</v>
      </c>
    </row>
    <row r="23" spans="1:13" ht="17.25" x14ac:dyDescent="0.25">
      <c r="A23" s="11" t="s">
        <v>417</v>
      </c>
      <c r="B23" s="12">
        <v>28006860</v>
      </c>
      <c r="C23" s="11" t="s">
        <v>450</v>
      </c>
      <c r="D23" s="8" t="s">
        <v>451</v>
      </c>
      <c r="E23" s="36">
        <v>6.65</v>
      </c>
      <c r="F23" s="6">
        <v>1</v>
      </c>
      <c r="G23" s="6">
        <v>1</v>
      </c>
      <c r="H23" s="5">
        <f t="shared" si="0"/>
        <v>6.65</v>
      </c>
      <c r="I23" s="13">
        <f t="shared" si="1"/>
        <v>1</v>
      </c>
      <c r="J23" s="42">
        <f t="shared" si="2"/>
        <v>6.65</v>
      </c>
      <c r="K23" s="12" t="s">
        <v>978</v>
      </c>
      <c r="L23" s="12">
        <v>10</v>
      </c>
      <c r="M23" s="8" t="s">
        <v>1063</v>
      </c>
    </row>
    <row r="24" spans="1:13" ht="17.25" x14ac:dyDescent="0.25">
      <c r="A24" s="11" t="s">
        <v>629</v>
      </c>
      <c r="B24" s="12">
        <v>28005775</v>
      </c>
      <c r="C24" s="11" t="s">
        <v>630</v>
      </c>
      <c r="D24" s="8" t="s">
        <v>679</v>
      </c>
      <c r="E24" s="36">
        <v>6.6333330000000004</v>
      </c>
      <c r="F24" s="6">
        <v>1</v>
      </c>
      <c r="G24" s="6">
        <v>1</v>
      </c>
      <c r="H24" s="5">
        <f t="shared" si="0"/>
        <v>6.6333330000000004</v>
      </c>
      <c r="I24" s="13">
        <f t="shared" si="1"/>
        <v>1</v>
      </c>
      <c r="J24" s="42">
        <f t="shared" si="2"/>
        <v>6.6333330000000004</v>
      </c>
      <c r="K24" s="12" t="s">
        <v>1069</v>
      </c>
      <c r="L24" s="12">
        <v>27</v>
      </c>
      <c r="M24" s="8" t="s">
        <v>1070</v>
      </c>
    </row>
    <row r="25" spans="1:13" ht="17.25" x14ac:dyDescent="0.25">
      <c r="A25" s="11" t="s">
        <v>633</v>
      </c>
      <c r="B25" s="12">
        <v>28013476</v>
      </c>
      <c r="C25" s="11" t="s">
        <v>656</v>
      </c>
      <c r="D25" s="8" t="s">
        <v>657</v>
      </c>
      <c r="E25" s="36">
        <v>6.556667</v>
      </c>
      <c r="F25" s="6">
        <v>1</v>
      </c>
      <c r="G25" s="6">
        <v>1</v>
      </c>
      <c r="H25" s="5">
        <f t="shared" si="0"/>
        <v>6.556667</v>
      </c>
      <c r="I25" s="13">
        <f t="shared" si="1"/>
        <v>1</v>
      </c>
      <c r="J25" s="42">
        <f t="shared" si="2"/>
        <v>6.556667</v>
      </c>
      <c r="K25" s="12" t="s">
        <v>976</v>
      </c>
      <c r="L25" s="12">
        <v>15</v>
      </c>
      <c r="M25" s="8" t="s">
        <v>1142</v>
      </c>
    </row>
    <row r="26" spans="1:13" ht="17.25" x14ac:dyDescent="0.25">
      <c r="A26" s="11" t="s">
        <v>60</v>
      </c>
      <c r="B26" s="12">
        <v>28018958</v>
      </c>
      <c r="C26" s="11" t="s">
        <v>4</v>
      </c>
      <c r="D26" s="8" t="s">
        <v>77</v>
      </c>
      <c r="E26" s="36">
        <v>6.5033329999999996</v>
      </c>
      <c r="F26" s="6">
        <v>1</v>
      </c>
      <c r="G26" s="6">
        <v>1</v>
      </c>
      <c r="H26" s="5">
        <f t="shared" si="0"/>
        <v>6.5033329999999996</v>
      </c>
      <c r="I26" s="13">
        <f t="shared" si="1"/>
        <v>1</v>
      </c>
      <c r="J26" s="42">
        <f t="shared" si="2"/>
        <v>6.5033329999999996</v>
      </c>
      <c r="K26" s="12" t="s">
        <v>953</v>
      </c>
      <c r="L26" s="12">
        <v>22</v>
      </c>
      <c r="M26" s="8" t="s">
        <v>1013</v>
      </c>
    </row>
    <row r="27" spans="1:13" ht="17.25" x14ac:dyDescent="0.25">
      <c r="A27" s="11" t="s">
        <v>130</v>
      </c>
      <c r="B27" s="12">
        <v>28025024</v>
      </c>
      <c r="C27" s="11" t="s">
        <v>181</v>
      </c>
      <c r="D27" s="8" t="s">
        <v>182</v>
      </c>
      <c r="E27" s="36">
        <v>6.5</v>
      </c>
      <c r="F27" s="6">
        <v>1</v>
      </c>
      <c r="G27" s="6">
        <v>1</v>
      </c>
      <c r="H27" s="38">
        <v>6.5</v>
      </c>
      <c r="I27" s="13">
        <f t="shared" si="1"/>
        <v>1</v>
      </c>
      <c r="J27" s="42">
        <f t="shared" si="2"/>
        <v>6.5</v>
      </c>
      <c r="K27" s="12" t="s">
        <v>985</v>
      </c>
      <c r="L27" s="12">
        <v>9</v>
      </c>
      <c r="M27" s="8" t="s">
        <v>1106</v>
      </c>
    </row>
    <row r="28" spans="1:13" ht="17.25" x14ac:dyDescent="0.25">
      <c r="A28" s="11" t="s">
        <v>607</v>
      </c>
      <c r="B28" s="12">
        <v>28032039</v>
      </c>
      <c r="C28" s="11" t="s">
        <v>608</v>
      </c>
      <c r="D28" s="8" t="s">
        <v>609</v>
      </c>
      <c r="E28" s="36">
        <v>6.4533329999999998</v>
      </c>
      <c r="F28" s="6">
        <v>1</v>
      </c>
      <c r="G28" s="6">
        <v>1</v>
      </c>
      <c r="H28" s="5">
        <f t="shared" ref="H28:H56" si="3">E28</f>
        <v>6.4533329999999998</v>
      </c>
      <c r="I28" s="13">
        <f t="shared" si="1"/>
        <v>1</v>
      </c>
      <c r="J28" s="42">
        <f t="shared" si="2"/>
        <v>6.4533329999999998</v>
      </c>
      <c r="K28" s="12" t="s">
        <v>1107</v>
      </c>
      <c r="L28" s="12">
        <v>12</v>
      </c>
      <c r="M28" s="8" t="s">
        <v>1000</v>
      </c>
    </row>
    <row r="29" spans="1:13" ht="17.25" x14ac:dyDescent="0.25">
      <c r="A29" s="11" t="s">
        <v>284</v>
      </c>
      <c r="B29" s="12">
        <v>28011260</v>
      </c>
      <c r="C29" s="11" t="s">
        <v>332</v>
      </c>
      <c r="D29" s="8" t="s">
        <v>333</v>
      </c>
      <c r="E29" s="36">
        <v>6.4366669999999999</v>
      </c>
      <c r="F29" s="6">
        <v>1</v>
      </c>
      <c r="G29" s="6">
        <v>1</v>
      </c>
      <c r="H29" s="5">
        <f t="shared" si="3"/>
        <v>6.4366669999999999</v>
      </c>
      <c r="I29" s="13">
        <f t="shared" si="1"/>
        <v>1</v>
      </c>
      <c r="J29" s="42">
        <f t="shared" si="2"/>
        <v>6.4366669999999999</v>
      </c>
      <c r="K29" s="12" t="s">
        <v>976</v>
      </c>
      <c r="L29" s="12">
        <v>13</v>
      </c>
      <c r="M29" s="8" t="s">
        <v>1066</v>
      </c>
    </row>
    <row r="30" spans="1:13" ht="17.25" x14ac:dyDescent="0.25">
      <c r="A30" s="11" t="s">
        <v>295</v>
      </c>
      <c r="B30" s="12">
        <v>28008774</v>
      </c>
      <c r="C30" s="11" t="s">
        <v>363</v>
      </c>
      <c r="D30" s="8" t="s">
        <v>364</v>
      </c>
      <c r="E30" s="36">
        <v>6.3266669999999996</v>
      </c>
      <c r="F30" s="6">
        <v>1</v>
      </c>
      <c r="G30" s="6">
        <v>1</v>
      </c>
      <c r="H30" s="5">
        <f t="shared" si="3"/>
        <v>6.3266669999999996</v>
      </c>
      <c r="I30" s="13">
        <f t="shared" si="1"/>
        <v>1</v>
      </c>
      <c r="J30" s="42">
        <f t="shared" si="2"/>
        <v>6.3266669999999996</v>
      </c>
      <c r="K30" s="12" t="s">
        <v>962</v>
      </c>
      <c r="L30" s="12">
        <v>12</v>
      </c>
      <c r="M30" s="8" t="s">
        <v>1012</v>
      </c>
    </row>
    <row r="31" spans="1:13" ht="17.25" x14ac:dyDescent="0.25">
      <c r="A31" s="11" t="s">
        <v>284</v>
      </c>
      <c r="B31" s="12">
        <v>28036719</v>
      </c>
      <c r="C31" s="11" t="s">
        <v>361</v>
      </c>
      <c r="D31" s="8" t="s">
        <v>362</v>
      </c>
      <c r="E31" s="36">
        <v>6.3033330000000003</v>
      </c>
      <c r="F31" s="6">
        <v>1</v>
      </c>
      <c r="G31" s="6">
        <v>1</v>
      </c>
      <c r="H31" s="5">
        <f t="shared" si="3"/>
        <v>6.3033330000000003</v>
      </c>
      <c r="I31" s="13">
        <f t="shared" si="1"/>
        <v>1</v>
      </c>
      <c r="J31" s="42">
        <f t="shared" si="2"/>
        <v>6.3033330000000003</v>
      </c>
      <c r="K31" s="12" t="s">
        <v>993</v>
      </c>
      <c r="L31" s="12">
        <v>29</v>
      </c>
      <c r="M31" s="8" t="s">
        <v>1224</v>
      </c>
    </row>
    <row r="32" spans="1:13" ht="17.25" x14ac:dyDescent="0.25">
      <c r="A32" s="11" t="s">
        <v>284</v>
      </c>
      <c r="B32" s="12">
        <v>28011490</v>
      </c>
      <c r="C32" s="11" t="s">
        <v>341</v>
      </c>
      <c r="D32" s="8" t="s">
        <v>342</v>
      </c>
      <c r="E32" s="36">
        <v>6.6133329999999999</v>
      </c>
      <c r="F32" s="6">
        <v>0.90900000000000003</v>
      </c>
      <c r="G32" s="6">
        <v>1</v>
      </c>
      <c r="H32" s="5">
        <f t="shared" si="3"/>
        <v>6.6133329999999999</v>
      </c>
      <c r="I32" s="13">
        <f t="shared" si="1"/>
        <v>0.95233106338397056</v>
      </c>
      <c r="J32" s="42">
        <f t="shared" si="2"/>
        <v>6.2980824484023037</v>
      </c>
      <c r="K32" s="12" t="s">
        <v>1096</v>
      </c>
      <c r="L32" s="12">
        <v>12</v>
      </c>
      <c r="M32" s="8" t="s">
        <v>1112</v>
      </c>
    </row>
    <row r="33" spans="1:13" ht="17.25" x14ac:dyDescent="0.25">
      <c r="A33" s="11" t="s">
        <v>762</v>
      </c>
      <c r="B33" s="12">
        <v>28020642</v>
      </c>
      <c r="C33" s="11" t="s">
        <v>831</v>
      </c>
      <c r="D33" s="8" t="s">
        <v>832</v>
      </c>
      <c r="E33" s="36">
        <v>6.2433329999999998</v>
      </c>
      <c r="F33" s="6">
        <v>1</v>
      </c>
      <c r="G33" s="6">
        <v>1</v>
      </c>
      <c r="H33" s="5">
        <f t="shared" si="3"/>
        <v>6.2433329999999998</v>
      </c>
      <c r="I33" s="13">
        <f t="shared" si="1"/>
        <v>1</v>
      </c>
      <c r="J33" s="42">
        <f t="shared" si="2"/>
        <v>6.2433329999999998</v>
      </c>
      <c r="K33" s="12" t="s">
        <v>947</v>
      </c>
      <c r="L33" s="12">
        <v>13</v>
      </c>
      <c r="M33" s="8" t="s">
        <v>948</v>
      </c>
    </row>
    <row r="34" spans="1:13" ht="17.25" x14ac:dyDescent="0.25">
      <c r="A34" s="11" t="s">
        <v>648</v>
      </c>
      <c r="B34" s="12">
        <v>28014030</v>
      </c>
      <c r="C34" s="11" t="s">
        <v>698</v>
      </c>
      <c r="D34" s="8" t="s">
        <v>699</v>
      </c>
      <c r="E34" s="36">
        <v>6.24</v>
      </c>
      <c r="F34" s="6">
        <v>1</v>
      </c>
      <c r="G34" s="6">
        <v>1</v>
      </c>
      <c r="H34" s="5">
        <f t="shared" si="3"/>
        <v>6.24</v>
      </c>
      <c r="I34" s="13">
        <f t="shared" si="1"/>
        <v>1</v>
      </c>
      <c r="J34" s="42">
        <f t="shared" si="2"/>
        <v>6.24</v>
      </c>
      <c r="K34" s="12" t="s">
        <v>1107</v>
      </c>
      <c r="L34" s="12">
        <v>12</v>
      </c>
      <c r="M34" s="8" t="s">
        <v>1000</v>
      </c>
    </row>
    <row r="35" spans="1:13" ht="17.25" x14ac:dyDescent="0.25">
      <c r="A35" s="11" t="s">
        <v>60</v>
      </c>
      <c r="B35" s="12">
        <v>28019172</v>
      </c>
      <c r="C35" s="11" t="s">
        <v>6</v>
      </c>
      <c r="D35" s="8" t="s">
        <v>81</v>
      </c>
      <c r="E35" s="36">
        <v>6.2366669999999997</v>
      </c>
      <c r="F35" s="6">
        <v>1</v>
      </c>
      <c r="G35" s="6">
        <v>1</v>
      </c>
      <c r="H35" s="5">
        <f t="shared" si="3"/>
        <v>6.2366669999999997</v>
      </c>
      <c r="I35" s="13">
        <f t="shared" si="1"/>
        <v>1</v>
      </c>
      <c r="J35" s="42">
        <f t="shared" si="2"/>
        <v>6.2366669999999997</v>
      </c>
      <c r="K35" s="12" t="s">
        <v>981</v>
      </c>
      <c r="L35" s="12">
        <v>17</v>
      </c>
      <c r="M35" s="8" t="s">
        <v>1109</v>
      </c>
    </row>
    <row r="36" spans="1:13" ht="17.25" x14ac:dyDescent="0.25">
      <c r="A36" s="11" t="s">
        <v>540</v>
      </c>
      <c r="B36" s="12">
        <v>28014677</v>
      </c>
      <c r="C36" s="11" t="s">
        <v>574</v>
      </c>
      <c r="D36" s="8" t="s">
        <v>575</v>
      </c>
      <c r="E36" s="36">
        <v>6.22</v>
      </c>
      <c r="F36" s="6">
        <v>1</v>
      </c>
      <c r="G36" s="6">
        <v>1</v>
      </c>
      <c r="H36" s="5">
        <f t="shared" si="3"/>
        <v>6.22</v>
      </c>
      <c r="I36" s="13">
        <f t="shared" si="1"/>
        <v>1</v>
      </c>
      <c r="J36" s="42">
        <f t="shared" si="2"/>
        <v>6.22</v>
      </c>
      <c r="K36" s="12" t="s">
        <v>983</v>
      </c>
      <c r="L36" s="12">
        <v>16</v>
      </c>
      <c r="M36" s="8" t="s">
        <v>1169</v>
      </c>
    </row>
    <row r="37" spans="1:13" ht="17.25" x14ac:dyDescent="0.25">
      <c r="A37" s="11" t="s">
        <v>60</v>
      </c>
      <c r="B37" s="12">
        <v>28018877</v>
      </c>
      <c r="C37" s="11" t="s">
        <v>33</v>
      </c>
      <c r="D37" s="8" t="s">
        <v>102</v>
      </c>
      <c r="E37" s="36">
        <v>6.1866669999999999</v>
      </c>
      <c r="F37" s="6">
        <v>1</v>
      </c>
      <c r="G37" s="6">
        <v>1</v>
      </c>
      <c r="H37" s="5">
        <f t="shared" si="3"/>
        <v>6.1866669999999999</v>
      </c>
      <c r="I37" s="13">
        <f t="shared" si="1"/>
        <v>1</v>
      </c>
      <c r="J37" s="42">
        <f t="shared" si="2"/>
        <v>6.1866669999999999</v>
      </c>
      <c r="K37" s="12" t="s">
        <v>999</v>
      </c>
      <c r="L37" s="12">
        <v>24</v>
      </c>
      <c r="M37" s="8" t="s">
        <v>1000</v>
      </c>
    </row>
    <row r="38" spans="1:13" ht="17.25" x14ac:dyDescent="0.25">
      <c r="A38" s="11" t="s">
        <v>905</v>
      </c>
      <c r="B38" s="12">
        <v>28040406</v>
      </c>
      <c r="C38" s="11" t="s">
        <v>910</v>
      </c>
      <c r="D38" s="8" t="s">
        <v>911</v>
      </c>
      <c r="E38" s="36">
        <v>6.3233329999999999</v>
      </c>
      <c r="F38" s="6">
        <v>0.96799999999999997</v>
      </c>
      <c r="G38" s="6">
        <v>0.98599999999999999</v>
      </c>
      <c r="H38" s="5">
        <f t="shared" si="3"/>
        <v>6.3233329999999999</v>
      </c>
      <c r="I38" s="13">
        <f t="shared" si="1"/>
        <v>0.97691709314227226</v>
      </c>
      <c r="J38" s="42">
        <f t="shared" si="2"/>
        <v>6.1773720933306038</v>
      </c>
      <c r="K38" s="12" t="s">
        <v>1114</v>
      </c>
      <c r="L38" s="12">
        <v>39</v>
      </c>
      <c r="M38" s="8" t="s">
        <v>1115</v>
      </c>
    </row>
    <row r="39" spans="1:13" ht="17.25" x14ac:dyDescent="0.25">
      <c r="A39" s="11" t="s">
        <v>295</v>
      </c>
      <c r="B39" s="12">
        <v>28008871</v>
      </c>
      <c r="C39" s="11" t="s">
        <v>365</v>
      </c>
      <c r="D39" s="8" t="s">
        <v>366</v>
      </c>
      <c r="E39" s="36">
        <v>6.15</v>
      </c>
      <c r="F39" s="6">
        <v>1</v>
      </c>
      <c r="G39" s="6">
        <v>1</v>
      </c>
      <c r="H39" s="5">
        <f t="shared" si="3"/>
        <v>6.15</v>
      </c>
      <c r="I39" s="13">
        <f t="shared" si="1"/>
        <v>1</v>
      </c>
      <c r="J39" s="42">
        <f t="shared" si="2"/>
        <v>6.15</v>
      </c>
      <c r="K39" s="12" t="s">
        <v>985</v>
      </c>
      <c r="L39" s="12">
        <v>11</v>
      </c>
      <c r="M39" s="8" t="s">
        <v>950</v>
      </c>
    </row>
    <row r="40" spans="1:13" ht="17.25" x14ac:dyDescent="0.25">
      <c r="A40" s="11" t="s">
        <v>518</v>
      </c>
      <c r="B40" s="12">
        <v>28008596</v>
      </c>
      <c r="C40" s="11" t="s">
        <v>520</v>
      </c>
      <c r="D40" s="8" t="s">
        <v>521</v>
      </c>
      <c r="E40" s="36">
        <v>6.14</v>
      </c>
      <c r="F40" s="6"/>
      <c r="G40" s="6">
        <v>1</v>
      </c>
      <c r="H40" s="5">
        <f t="shared" si="3"/>
        <v>6.14</v>
      </c>
      <c r="I40" s="13">
        <f>COUNT(F40:G40)/SUM(1/G40)</f>
        <v>1</v>
      </c>
      <c r="J40" s="42">
        <f t="shared" si="2"/>
        <v>6.14</v>
      </c>
      <c r="K40" s="12" t="s">
        <v>955</v>
      </c>
      <c r="L40" s="12">
        <v>17</v>
      </c>
      <c r="M40" s="8" t="s">
        <v>1097</v>
      </c>
    </row>
    <row r="41" spans="1:13" ht="17.25" x14ac:dyDescent="0.25">
      <c r="A41" s="11" t="s">
        <v>619</v>
      </c>
      <c r="B41" s="12">
        <v>28012950</v>
      </c>
      <c r="C41" s="11" t="s">
        <v>620</v>
      </c>
      <c r="D41" s="8" t="s">
        <v>668</v>
      </c>
      <c r="E41" s="36">
        <v>6.32</v>
      </c>
      <c r="F41" s="6">
        <v>1</v>
      </c>
      <c r="G41" s="6">
        <v>0.94099999999999995</v>
      </c>
      <c r="H41" s="5">
        <f t="shared" si="3"/>
        <v>6.32</v>
      </c>
      <c r="I41" s="13">
        <f t="shared" ref="I41:I72" si="4">COUNT(F41:G41)/SUM(1/F41,1/G41)</f>
        <v>0.96960329726944883</v>
      </c>
      <c r="J41" s="42">
        <f t="shared" si="2"/>
        <v>6.127892838742917</v>
      </c>
      <c r="K41" s="12" t="s">
        <v>976</v>
      </c>
      <c r="L41" s="12">
        <v>12</v>
      </c>
      <c r="M41" s="8" t="s">
        <v>977</v>
      </c>
    </row>
    <row r="42" spans="1:13" ht="17.25" x14ac:dyDescent="0.25">
      <c r="A42" s="11" t="s">
        <v>60</v>
      </c>
      <c r="B42" s="12">
        <v>28021380</v>
      </c>
      <c r="C42" s="11" t="s">
        <v>44</v>
      </c>
      <c r="D42" s="8" t="s">
        <v>111</v>
      </c>
      <c r="E42" s="36">
        <v>6.1266670000000003</v>
      </c>
      <c r="F42" s="6">
        <v>1</v>
      </c>
      <c r="G42" s="6">
        <v>1</v>
      </c>
      <c r="H42" s="5">
        <f t="shared" si="3"/>
        <v>6.1266670000000003</v>
      </c>
      <c r="I42" s="13">
        <f t="shared" si="4"/>
        <v>1</v>
      </c>
      <c r="J42" s="42">
        <f t="shared" si="2"/>
        <v>6.1266670000000003</v>
      </c>
      <c r="K42" s="12" t="s">
        <v>1020</v>
      </c>
      <c r="L42" s="12">
        <v>24</v>
      </c>
      <c r="M42" s="8" t="s">
        <v>1021</v>
      </c>
    </row>
    <row r="43" spans="1:13" ht="17.25" x14ac:dyDescent="0.25">
      <c r="A43" s="11" t="s">
        <v>60</v>
      </c>
      <c r="B43" s="12">
        <v>28019938</v>
      </c>
      <c r="C43" s="11" t="s">
        <v>5</v>
      </c>
      <c r="D43" s="8" t="s">
        <v>88</v>
      </c>
      <c r="E43" s="36">
        <v>6.1066669999999998</v>
      </c>
      <c r="F43" s="6">
        <v>1</v>
      </c>
      <c r="G43" s="6">
        <v>1</v>
      </c>
      <c r="H43" s="5">
        <f t="shared" si="3"/>
        <v>6.1066669999999998</v>
      </c>
      <c r="I43" s="13">
        <f t="shared" si="4"/>
        <v>1</v>
      </c>
      <c r="J43" s="42">
        <f t="shared" si="2"/>
        <v>6.1066669999999998</v>
      </c>
      <c r="K43" s="12" t="s">
        <v>999</v>
      </c>
      <c r="L43" s="12">
        <v>28</v>
      </c>
      <c r="M43" s="8" t="s">
        <v>996</v>
      </c>
    </row>
    <row r="44" spans="1:13" ht="17.25" x14ac:dyDescent="0.25">
      <c r="A44" s="11" t="s">
        <v>898</v>
      </c>
      <c r="B44" s="12">
        <v>28002229</v>
      </c>
      <c r="C44" s="11" t="s">
        <v>900</v>
      </c>
      <c r="D44" s="8" t="s">
        <v>901</v>
      </c>
      <c r="E44" s="36">
        <v>6.09</v>
      </c>
      <c r="F44" s="6">
        <v>1</v>
      </c>
      <c r="G44" s="6">
        <v>1</v>
      </c>
      <c r="H44" s="5">
        <f t="shared" si="3"/>
        <v>6.09</v>
      </c>
      <c r="I44" s="13">
        <f t="shared" si="4"/>
        <v>1</v>
      </c>
      <c r="J44" s="42">
        <f t="shared" si="2"/>
        <v>6.09</v>
      </c>
      <c r="K44" s="12" t="s">
        <v>1149</v>
      </c>
      <c r="L44" s="12">
        <v>48</v>
      </c>
      <c r="M44" s="8" t="s">
        <v>1169</v>
      </c>
    </row>
    <row r="45" spans="1:13" ht="17.25" x14ac:dyDescent="0.25">
      <c r="A45" s="11" t="s">
        <v>284</v>
      </c>
      <c r="B45" s="12">
        <v>28011422</v>
      </c>
      <c r="C45" s="11" t="s">
        <v>339</v>
      </c>
      <c r="D45" s="8" t="s">
        <v>340</v>
      </c>
      <c r="E45" s="36">
        <v>6.07</v>
      </c>
      <c r="F45" s="6">
        <v>1</v>
      </c>
      <c r="G45" s="6">
        <v>1</v>
      </c>
      <c r="H45" s="5">
        <f t="shared" si="3"/>
        <v>6.07</v>
      </c>
      <c r="I45" s="13">
        <f t="shared" si="4"/>
        <v>1</v>
      </c>
      <c r="J45" s="42">
        <f t="shared" si="2"/>
        <v>6.07</v>
      </c>
      <c r="K45" s="12" t="s">
        <v>1107</v>
      </c>
      <c r="L45" s="12">
        <v>15</v>
      </c>
      <c r="M45" s="8" t="s">
        <v>1056</v>
      </c>
    </row>
    <row r="46" spans="1:13" ht="17.25" x14ac:dyDescent="0.25">
      <c r="A46" s="11" t="s">
        <v>422</v>
      </c>
      <c r="B46" s="12">
        <v>28007425</v>
      </c>
      <c r="C46" s="11" t="s">
        <v>425</v>
      </c>
      <c r="D46" s="8" t="s">
        <v>426</v>
      </c>
      <c r="E46" s="36">
        <v>5.9933329999999998</v>
      </c>
      <c r="F46" s="6">
        <v>1</v>
      </c>
      <c r="G46" s="6">
        <v>1</v>
      </c>
      <c r="H46" s="5">
        <f t="shared" si="3"/>
        <v>5.9933329999999998</v>
      </c>
      <c r="I46" s="13">
        <f t="shared" si="4"/>
        <v>1</v>
      </c>
      <c r="J46" s="42">
        <f t="shared" si="2"/>
        <v>5.9933329999999998</v>
      </c>
      <c r="K46" s="12" t="s">
        <v>1098</v>
      </c>
      <c r="L46" s="12">
        <v>31</v>
      </c>
      <c r="M46" s="8" t="s">
        <v>1140</v>
      </c>
    </row>
    <row r="47" spans="1:13" ht="17.25" x14ac:dyDescent="0.25">
      <c r="A47" s="11" t="s">
        <v>127</v>
      </c>
      <c r="B47" s="12">
        <v>28022378</v>
      </c>
      <c r="C47" s="11" t="s">
        <v>128</v>
      </c>
      <c r="D47" s="8" t="s">
        <v>129</v>
      </c>
      <c r="E47" s="36">
        <v>5.9666670000000002</v>
      </c>
      <c r="F47" s="6">
        <v>1</v>
      </c>
      <c r="G47" s="6">
        <v>1</v>
      </c>
      <c r="H47" s="5">
        <f t="shared" si="3"/>
        <v>5.9666670000000002</v>
      </c>
      <c r="I47" s="13">
        <f t="shared" si="4"/>
        <v>1</v>
      </c>
      <c r="J47" s="42">
        <f t="shared" si="2"/>
        <v>5.9666670000000002</v>
      </c>
      <c r="K47" s="12" t="s">
        <v>981</v>
      </c>
      <c r="L47" s="12">
        <v>20</v>
      </c>
      <c r="M47" s="8" t="s">
        <v>1012</v>
      </c>
    </row>
    <row r="48" spans="1:13" ht="17.25" x14ac:dyDescent="0.25">
      <c r="A48" s="11" t="s">
        <v>902</v>
      </c>
      <c r="B48" s="12">
        <v>28002482</v>
      </c>
      <c r="C48" s="11" t="s">
        <v>933</v>
      </c>
      <c r="D48" s="8" t="s">
        <v>934</v>
      </c>
      <c r="E48" s="36">
        <v>5.9466669999999997</v>
      </c>
      <c r="F48" s="6">
        <v>1</v>
      </c>
      <c r="G48" s="6">
        <v>1</v>
      </c>
      <c r="H48" s="5">
        <f t="shared" si="3"/>
        <v>5.9466669999999997</v>
      </c>
      <c r="I48" s="13">
        <f t="shared" si="4"/>
        <v>1</v>
      </c>
      <c r="J48" s="42">
        <f t="shared" si="2"/>
        <v>5.9466669999999997</v>
      </c>
      <c r="K48" s="12" t="s">
        <v>978</v>
      </c>
      <c r="L48" s="12">
        <v>7</v>
      </c>
      <c r="M48" s="8" t="s">
        <v>1087</v>
      </c>
    </row>
    <row r="49" spans="1:13" ht="17.25" x14ac:dyDescent="0.25">
      <c r="A49" s="11" t="s">
        <v>60</v>
      </c>
      <c r="B49" s="12">
        <v>28018290</v>
      </c>
      <c r="C49" s="11" t="s">
        <v>16</v>
      </c>
      <c r="D49" s="8" t="s">
        <v>67</v>
      </c>
      <c r="E49" s="36">
        <v>5.9266670000000001</v>
      </c>
      <c r="F49" s="6">
        <v>1</v>
      </c>
      <c r="G49" s="6">
        <v>1</v>
      </c>
      <c r="H49" s="5">
        <f t="shared" si="3"/>
        <v>5.9266670000000001</v>
      </c>
      <c r="I49" s="13">
        <f t="shared" si="4"/>
        <v>1</v>
      </c>
      <c r="J49" s="42">
        <f t="shared" si="2"/>
        <v>5.9266670000000001</v>
      </c>
      <c r="K49" s="12" t="s">
        <v>1154</v>
      </c>
      <c r="L49" s="12">
        <v>28</v>
      </c>
      <c r="M49" s="8" t="s">
        <v>1155</v>
      </c>
    </row>
    <row r="50" spans="1:13" ht="17.25" x14ac:dyDescent="0.25">
      <c r="A50" s="11" t="s">
        <v>599</v>
      </c>
      <c r="B50" s="12">
        <v>28005643</v>
      </c>
      <c r="C50" s="11" t="s">
        <v>600</v>
      </c>
      <c r="D50" s="8" t="s">
        <v>601</v>
      </c>
      <c r="E50" s="36">
        <v>5.9233330000000004</v>
      </c>
      <c r="F50" s="6">
        <v>1</v>
      </c>
      <c r="G50" s="6">
        <v>1</v>
      </c>
      <c r="H50" s="5">
        <f t="shared" si="3"/>
        <v>5.9233330000000004</v>
      </c>
      <c r="I50" s="13">
        <f t="shared" si="4"/>
        <v>1</v>
      </c>
      <c r="J50" s="42">
        <f t="shared" si="2"/>
        <v>5.9233330000000004</v>
      </c>
      <c r="K50" s="12" t="s">
        <v>1107</v>
      </c>
      <c r="L50" s="12">
        <v>13</v>
      </c>
      <c r="M50" s="8" t="s">
        <v>1216</v>
      </c>
    </row>
    <row r="51" spans="1:13" ht="17.25" x14ac:dyDescent="0.25">
      <c r="A51" s="11" t="s">
        <v>301</v>
      </c>
      <c r="B51" s="12">
        <v>28009401</v>
      </c>
      <c r="C51" s="11" t="s">
        <v>305</v>
      </c>
      <c r="D51" s="8" t="s">
        <v>306</v>
      </c>
      <c r="E51" s="36">
        <v>5.9166670000000003</v>
      </c>
      <c r="F51" s="4">
        <v>1</v>
      </c>
      <c r="G51" s="4">
        <v>1</v>
      </c>
      <c r="H51" s="5">
        <f t="shared" si="3"/>
        <v>5.9166670000000003</v>
      </c>
      <c r="I51" s="13">
        <f t="shared" si="4"/>
        <v>1</v>
      </c>
      <c r="J51" s="42">
        <f t="shared" si="2"/>
        <v>5.9166670000000003</v>
      </c>
      <c r="K51" s="12" t="s">
        <v>976</v>
      </c>
      <c r="L51" s="12">
        <v>11</v>
      </c>
      <c r="M51" s="8" t="s">
        <v>1052</v>
      </c>
    </row>
    <row r="52" spans="1:13" ht="17.25" x14ac:dyDescent="0.25">
      <c r="A52" s="11" t="s">
        <v>763</v>
      </c>
      <c r="B52" s="12">
        <v>28017129</v>
      </c>
      <c r="C52" s="11" t="s">
        <v>750</v>
      </c>
      <c r="D52" s="8" t="s">
        <v>751</v>
      </c>
      <c r="E52" s="36">
        <v>5.9</v>
      </c>
      <c r="F52" s="6">
        <v>1</v>
      </c>
      <c r="G52" s="6">
        <v>1</v>
      </c>
      <c r="H52" s="5">
        <f t="shared" si="3"/>
        <v>5.9</v>
      </c>
      <c r="I52" s="13">
        <f t="shared" si="4"/>
        <v>1</v>
      </c>
      <c r="J52" s="42">
        <f t="shared" si="2"/>
        <v>5.9</v>
      </c>
      <c r="K52" s="12" t="s">
        <v>1055</v>
      </c>
      <c r="L52" s="12">
        <v>53</v>
      </c>
      <c r="M52" s="8" t="s">
        <v>1164</v>
      </c>
    </row>
    <row r="53" spans="1:13" ht="17.25" x14ac:dyDescent="0.25">
      <c r="A53" s="11" t="s">
        <v>301</v>
      </c>
      <c r="B53" s="12">
        <v>28010019</v>
      </c>
      <c r="C53" s="11" t="s">
        <v>395</v>
      </c>
      <c r="D53" s="8" t="s">
        <v>396</v>
      </c>
      <c r="E53" s="36">
        <v>5.8866670000000001</v>
      </c>
      <c r="F53" s="4">
        <v>1</v>
      </c>
      <c r="G53" s="4">
        <v>1</v>
      </c>
      <c r="H53" s="5">
        <f t="shared" si="3"/>
        <v>5.8866670000000001</v>
      </c>
      <c r="I53" s="13">
        <f t="shared" si="4"/>
        <v>1</v>
      </c>
      <c r="J53" s="42">
        <f t="shared" si="2"/>
        <v>5.8866670000000001</v>
      </c>
      <c r="K53" s="12" t="s">
        <v>1011</v>
      </c>
      <c r="L53" s="12">
        <v>7</v>
      </c>
      <c r="M53" s="8" t="s">
        <v>980</v>
      </c>
    </row>
    <row r="54" spans="1:13" ht="17.25" x14ac:dyDescent="0.25">
      <c r="A54" s="11" t="s">
        <v>590</v>
      </c>
      <c r="B54" s="12">
        <v>28005490</v>
      </c>
      <c r="C54" s="11" t="s">
        <v>597</v>
      </c>
      <c r="D54" s="8" t="s">
        <v>598</v>
      </c>
      <c r="E54" s="36">
        <v>5.8766670000000003</v>
      </c>
      <c r="F54" s="6">
        <v>1</v>
      </c>
      <c r="G54" s="6">
        <v>1</v>
      </c>
      <c r="H54" s="5">
        <f t="shared" si="3"/>
        <v>5.8766670000000003</v>
      </c>
      <c r="I54" s="13">
        <f t="shared" si="4"/>
        <v>1</v>
      </c>
      <c r="J54" s="42">
        <f t="shared" si="2"/>
        <v>5.8766670000000003</v>
      </c>
      <c r="K54" s="12" t="s">
        <v>1096</v>
      </c>
      <c r="L54" s="12">
        <v>9</v>
      </c>
      <c r="M54" s="8" t="s">
        <v>1004</v>
      </c>
    </row>
    <row r="55" spans="1:13" ht="17.25" x14ac:dyDescent="0.25">
      <c r="A55" s="11" t="s">
        <v>902</v>
      </c>
      <c r="B55" s="12">
        <v>28002261</v>
      </c>
      <c r="C55" s="11" t="s">
        <v>903</v>
      </c>
      <c r="D55" s="8" t="s">
        <v>904</v>
      </c>
      <c r="E55" s="36">
        <v>5.8566669999999998</v>
      </c>
      <c r="F55" s="6">
        <v>1</v>
      </c>
      <c r="G55" s="6">
        <v>1</v>
      </c>
      <c r="H55" s="5">
        <f t="shared" si="3"/>
        <v>5.8566669999999998</v>
      </c>
      <c r="I55" s="13">
        <f t="shared" si="4"/>
        <v>1</v>
      </c>
      <c r="J55" s="42">
        <f t="shared" si="2"/>
        <v>5.8566669999999998</v>
      </c>
      <c r="K55" s="12" t="s">
        <v>955</v>
      </c>
      <c r="L55" s="12">
        <v>16</v>
      </c>
      <c r="M55" s="8" t="s">
        <v>956</v>
      </c>
    </row>
    <row r="56" spans="1:13" ht="17.25" x14ac:dyDescent="0.25">
      <c r="A56" s="11" t="s">
        <v>431</v>
      </c>
      <c r="B56" s="12">
        <v>28008057</v>
      </c>
      <c r="C56" s="11" t="s">
        <v>432</v>
      </c>
      <c r="D56" s="8" t="s">
        <v>433</v>
      </c>
      <c r="E56" s="36">
        <v>5.8433330000000003</v>
      </c>
      <c r="F56" s="6">
        <v>1</v>
      </c>
      <c r="G56" s="6">
        <v>1</v>
      </c>
      <c r="H56" s="5">
        <f t="shared" si="3"/>
        <v>5.8433330000000003</v>
      </c>
      <c r="I56" s="13">
        <f t="shared" si="4"/>
        <v>1</v>
      </c>
      <c r="J56" s="42">
        <f t="shared" si="2"/>
        <v>5.8433330000000003</v>
      </c>
      <c r="K56" s="12" t="s">
        <v>979</v>
      </c>
      <c r="L56" s="12">
        <v>14</v>
      </c>
      <c r="M56" s="8" t="s">
        <v>980</v>
      </c>
    </row>
    <row r="57" spans="1:13" ht="17.25" x14ac:dyDescent="0.25">
      <c r="A57" s="11" t="s">
        <v>205</v>
      </c>
      <c r="B57" s="12">
        <v>28022840</v>
      </c>
      <c r="C57" s="11" t="s">
        <v>216</v>
      </c>
      <c r="D57" s="8" t="s">
        <v>217</v>
      </c>
      <c r="E57" s="36">
        <v>5.82</v>
      </c>
      <c r="F57" s="6">
        <v>1</v>
      </c>
      <c r="G57" s="6">
        <v>1</v>
      </c>
      <c r="H57" s="38">
        <v>5.82</v>
      </c>
      <c r="I57" s="13">
        <f t="shared" si="4"/>
        <v>1</v>
      </c>
      <c r="J57" s="42">
        <f t="shared" si="2"/>
        <v>5.82</v>
      </c>
      <c r="K57" s="12" t="s">
        <v>1080</v>
      </c>
      <c r="L57" s="12">
        <v>33</v>
      </c>
      <c r="M57" s="8" t="s">
        <v>1081</v>
      </c>
    </row>
    <row r="58" spans="1:13" ht="17.25" x14ac:dyDescent="0.25">
      <c r="A58" s="11" t="s">
        <v>315</v>
      </c>
      <c r="B58" s="12">
        <v>28010230</v>
      </c>
      <c r="C58" s="11" t="s">
        <v>402</v>
      </c>
      <c r="D58" s="8" t="s">
        <v>403</v>
      </c>
      <c r="E58" s="36">
        <v>5.8133330000000001</v>
      </c>
      <c r="F58" s="4">
        <v>1</v>
      </c>
      <c r="G58" s="4">
        <v>1</v>
      </c>
      <c r="H58" s="5">
        <f>E58</f>
        <v>5.8133330000000001</v>
      </c>
      <c r="I58" s="13">
        <f t="shared" si="4"/>
        <v>1</v>
      </c>
      <c r="J58" s="42">
        <f t="shared" si="2"/>
        <v>5.8133330000000001</v>
      </c>
      <c r="K58" s="12" t="s">
        <v>967</v>
      </c>
      <c r="L58" s="12">
        <v>44</v>
      </c>
      <c r="M58" s="8" t="s">
        <v>1071</v>
      </c>
    </row>
    <row r="59" spans="1:13" ht="17.25" x14ac:dyDescent="0.25">
      <c r="A59" s="11" t="s">
        <v>633</v>
      </c>
      <c r="B59" s="12">
        <v>28013506</v>
      </c>
      <c r="C59" s="11" t="s">
        <v>636</v>
      </c>
      <c r="D59" s="8" t="s">
        <v>523</v>
      </c>
      <c r="E59" s="36">
        <v>5.806667</v>
      </c>
      <c r="F59" s="6">
        <v>1</v>
      </c>
      <c r="G59" s="6">
        <v>1</v>
      </c>
      <c r="H59" s="5">
        <f>E59</f>
        <v>5.806667</v>
      </c>
      <c r="I59" s="13">
        <f t="shared" si="4"/>
        <v>1</v>
      </c>
      <c r="J59" s="42">
        <f t="shared" si="2"/>
        <v>5.806667</v>
      </c>
      <c r="K59" s="12" t="s">
        <v>953</v>
      </c>
      <c r="L59" s="12">
        <v>21</v>
      </c>
      <c r="M59" s="8" t="s">
        <v>954</v>
      </c>
    </row>
    <row r="60" spans="1:13" ht="17.25" x14ac:dyDescent="0.25">
      <c r="A60" s="11" t="s">
        <v>518</v>
      </c>
      <c r="B60" s="12">
        <v>28027230</v>
      </c>
      <c r="C60" s="11" t="s">
        <v>522</v>
      </c>
      <c r="D60" s="8" t="s">
        <v>523</v>
      </c>
      <c r="E60" s="36">
        <v>5.806667</v>
      </c>
      <c r="F60" s="6">
        <v>1</v>
      </c>
      <c r="G60" s="6">
        <v>1</v>
      </c>
      <c r="H60" s="5">
        <f>E60</f>
        <v>5.806667</v>
      </c>
      <c r="I60" s="13">
        <f t="shared" si="4"/>
        <v>1</v>
      </c>
      <c r="J60" s="42">
        <f t="shared" si="2"/>
        <v>5.806667</v>
      </c>
      <c r="K60" s="12" t="s">
        <v>997</v>
      </c>
      <c r="L60" s="12">
        <v>50</v>
      </c>
      <c r="M60" s="8" t="s">
        <v>1090</v>
      </c>
    </row>
    <row r="61" spans="1:13" ht="17.25" x14ac:dyDescent="0.25">
      <c r="A61" s="11" t="s">
        <v>640</v>
      </c>
      <c r="B61" s="12">
        <v>28013913</v>
      </c>
      <c r="C61" s="11" t="s">
        <v>660</v>
      </c>
      <c r="D61" s="8" t="s">
        <v>661</v>
      </c>
      <c r="E61" s="36">
        <v>5.7766669999999998</v>
      </c>
      <c r="F61" s="6">
        <v>1</v>
      </c>
      <c r="G61" s="6">
        <v>1</v>
      </c>
      <c r="H61" s="5">
        <f>E61</f>
        <v>5.7766669999999998</v>
      </c>
      <c r="I61" s="13">
        <f t="shared" si="4"/>
        <v>1</v>
      </c>
      <c r="J61" s="42">
        <f t="shared" si="2"/>
        <v>5.7766669999999998</v>
      </c>
      <c r="K61" s="12" t="s">
        <v>1057</v>
      </c>
      <c r="L61" s="12">
        <v>55</v>
      </c>
      <c r="M61" s="8" t="s">
        <v>1058</v>
      </c>
    </row>
    <row r="62" spans="1:13" ht="17.25" x14ac:dyDescent="0.25">
      <c r="A62" s="11" t="s">
        <v>205</v>
      </c>
      <c r="B62" s="12">
        <v>28022750</v>
      </c>
      <c r="C62" s="11" t="s">
        <v>212</v>
      </c>
      <c r="D62" s="8" t="s">
        <v>213</v>
      </c>
      <c r="E62" s="36">
        <v>5.773333</v>
      </c>
      <c r="F62" s="6">
        <v>1</v>
      </c>
      <c r="G62" s="6">
        <v>1</v>
      </c>
      <c r="H62" s="38">
        <v>5.773333</v>
      </c>
      <c r="I62" s="13">
        <f t="shared" si="4"/>
        <v>1</v>
      </c>
      <c r="J62" s="42">
        <f t="shared" si="2"/>
        <v>5.773333</v>
      </c>
      <c r="K62" s="12" t="s">
        <v>1026</v>
      </c>
      <c r="L62" s="12">
        <v>11</v>
      </c>
      <c r="M62" s="8" t="s">
        <v>964</v>
      </c>
    </row>
    <row r="63" spans="1:13" ht="17.25" x14ac:dyDescent="0.25">
      <c r="A63" s="11" t="s">
        <v>301</v>
      </c>
      <c r="B63" s="12">
        <v>28009983</v>
      </c>
      <c r="C63" s="11" t="s">
        <v>392</v>
      </c>
      <c r="D63" s="8" t="s">
        <v>393</v>
      </c>
      <c r="E63" s="36">
        <v>5.766667</v>
      </c>
      <c r="F63" s="4">
        <v>1</v>
      </c>
      <c r="G63" s="4">
        <v>1</v>
      </c>
      <c r="H63" s="5">
        <f>E63</f>
        <v>5.766667</v>
      </c>
      <c r="I63" s="13">
        <f t="shared" si="4"/>
        <v>1</v>
      </c>
      <c r="J63" s="42">
        <f t="shared" si="2"/>
        <v>5.766667</v>
      </c>
      <c r="K63" s="12" t="s">
        <v>983</v>
      </c>
      <c r="L63" s="12">
        <v>16</v>
      </c>
      <c r="M63" s="8" t="s">
        <v>1169</v>
      </c>
    </row>
    <row r="64" spans="1:13" ht="17.25" x14ac:dyDescent="0.25">
      <c r="A64" s="11" t="s">
        <v>434</v>
      </c>
      <c r="B64" s="12">
        <v>28004973</v>
      </c>
      <c r="C64" s="11" t="s">
        <v>516</v>
      </c>
      <c r="D64" s="8" t="s">
        <v>517</v>
      </c>
      <c r="E64" s="36">
        <v>5.7433329999999998</v>
      </c>
      <c r="F64" s="6">
        <v>1</v>
      </c>
      <c r="G64" s="6">
        <v>1</v>
      </c>
      <c r="H64" s="5">
        <f>E64</f>
        <v>5.7433329999999998</v>
      </c>
      <c r="I64" s="13">
        <f t="shared" si="4"/>
        <v>1</v>
      </c>
      <c r="J64" s="42">
        <f t="shared" si="2"/>
        <v>5.7433329999999998</v>
      </c>
      <c r="K64" s="12" t="s">
        <v>962</v>
      </c>
      <c r="L64" s="12">
        <v>9</v>
      </c>
      <c r="M64" s="8" t="s">
        <v>1021</v>
      </c>
    </row>
    <row r="65" spans="1:13" ht="17.25" x14ac:dyDescent="0.25">
      <c r="A65" s="11" t="s">
        <v>633</v>
      </c>
      <c r="B65" s="12">
        <v>28013425</v>
      </c>
      <c r="C65" s="11" t="s">
        <v>635</v>
      </c>
      <c r="D65" s="8" t="s">
        <v>686</v>
      </c>
      <c r="E65" s="36">
        <v>5.74</v>
      </c>
      <c r="F65" s="6">
        <v>1</v>
      </c>
      <c r="G65" s="6">
        <v>1</v>
      </c>
      <c r="H65" s="5">
        <f>E65</f>
        <v>5.74</v>
      </c>
      <c r="I65" s="13">
        <f t="shared" si="4"/>
        <v>1</v>
      </c>
      <c r="J65" s="42">
        <f t="shared" si="2"/>
        <v>5.74</v>
      </c>
      <c r="K65" s="12" t="s">
        <v>1037</v>
      </c>
      <c r="L65" s="12">
        <v>14</v>
      </c>
      <c r="M65" s="8" t="s">
        <v>958</v>
      </c>
    </row>
    <row r="66" spans="1:13" ht="17.25" x14ac:dyDescent="0.25">
      <c r="A66" s="11" t="s">
        <v>619</v>
      </c>
      <c r="B66" s="12">
        <v>28012941</v>
      </c>
      <c r="C66" s="11" t="s">
        <v>666</v>
      </c>
      <c r="D66" s="8" t="s">
        <v>667</v>
      </c>
      <c r="E66" s="36">
        <v>5.726667</v>
      </c>
      <c r="F66" s="6">
        <v>1</v>
      </c>
      <c r="G66" s="6">
        <v>1</v>
      </c>
      <c r="H66" s="5">
        <f>E66</f>
        <v>5.726667</v>
      </c>
      <c r="I66" s="13">
        <f t="shared" si="4"/>
        <v>1</v>
      </c>
      <c r="J66" s="42">
        <f t="shared" si="2"/>
        <v>5.726667</v>
      </c>
      <c r="K66" s="12" t="s">
        <v>1037</v>
      </c>
      <c r="L66" s="12">
        <v>11</v>
      </c>
      <c r="M66" s="8" t="s">
        <v>1038</v>
      </c>
    </row>
    <row r="67" spans="1:13" ht="17.25" x14ac:dyDescent="0.25">
      <c r="A67" s="11" t="s">
        <v>762</v>
      </c>
      <c r="B67" s="12">
        <v>28020545</v>
      </c>
      <c r="C67" s="11" t="s">
        <v>818</v>
      </c>
      <c r="D67" s="8" t="s">
        <v>819</v>
      </c>
      <c r="E67" s="36">
        <v>5.7233330000000002</v>
      </c>
      <c r="F67" s="6">
        <v>1</v>
      </c>
      <c r="G67" s="6">
        <v>1</v>
      </c>
      <c r="H67" s="5">
        <f>E67</f>
        <v>5.7233330000000002</v>
      </c>
      <c r="I67" s="13">
        <f t="shared" si="4"/>
        <v>1</v>
      </c>
      <c r="J67" s="42">
        <f t="shared" si="2"/>
        <v>5.7233330000000002</v>
      </c>
      <c r="K67" s="12" t="s">
        <v>978</v>
      </c>
      <c r="L67" s="12">
        <v>8</v>
      </c>
      <c r="M67" s="8" t="s">
        <v>958</v>
      </c>
    </row>
    <row r="68" spans="1:13" ht="17.25" x14ac:dyDescent="0.25">
      <c r="A68" s="11" t="s">
        <v>242</v>
      </c>
      <c r="B68" s="12">
        <v>28023366</v>
      </c>
      <c r="C68" s="11" t="s">
        <v>245</v>
      </c>
      <c r="D68" s="8" t="s">
        <v>246</v>
      </c>
      <c r="E68" s="36">
        <v>5.72</v>
      </c>
      <c r="F68" s="6">
        <v>1</v>
      </c>
      <c r="G68" s="6">
        <v>1</v>
      </c>
      <c r="H68" s="38">
        <v>5.72</v>
      </c>
      <c r="I68" s="14">
        <f t="shared" si="4"/>
        <v>1</v>
      </c>
      <c r="J68" s="42">
        <f t="shared" si="2"/>
        <v>5.72</v>
      </c>
      <c r="K68" s="12" t="s">
        <v>953</v>
      </c>
      <c r="L68" s="12">
        <v>23</v>
      </c>
      <c r="M68" s="8" t="s">
        <v>1051</v>
      </c>
    </row>
    <row r="69" spans="1:13" ht="17.25" x14ac:dyDescent="0.25">
      <c r="A69" s="11" t="s">
        <v>205</v>
      </c>
      <c r="B69" s="12">
        <v>28031741</v>
      </c>
      <c r="C69" s="11" t="s">
        <v>233</v>
      </c>
      <c r="D69" s="8" t="s">
        <v>234</v>
      </c>
      <c r="E69" s="36">
        <v>5.71</v>
      </c>
      <c r="F69" s="6">
        <v>1</v>
      </c>
      <c r="G69" s="6">
        <v>1</v>
      </c>
      <c r="H69" s="38">
        <v>5.71</v>
      </c>
      <c r="I69" s="14">
        <f t="shared" si="4"/>
        <v>1</v>
      </c>
      <c r="J69" s="42">
        <f t="shared" si="2"/>
        <v>5.71</v>
      </c>
      <c r="K69" s="12" t="s">
        <v>985</v>
      </c>
      <c r="L69" s="12">
        <v>12</v>
      </c>
      <c r="M69" s="8" t="s">
        <v>1075</v>
      </c>
    </row>
    <row r="70" spans="1:13" ht="17.25" x14ac:dyDescent="0.25">
      <c r="A70" s="11" t="s">
        <v>130</v>
      </c>
      <c r="B70" s="12">
        <v>28025059</v>
      </c>
      <c r="C70" s="11" t="s">
        <v>185</v>
      </c>
      <c r="D70" s="8" t="s">
        <v>186</v>
      </c>
      <c r="E70" s="36">
        <v>5.6866669999999999</v>
      </c>
      <c r="F70" s="6">
        <v>1</v>
      </c>
      <c r="G70" s="6">
        <v>1</v>
      </c>
      <c r="H70" s="38">
        <v>5.6866669999999999</v>
      </c>
      <c r="I70" s="13">
        <f t="shared" si="4"/>
        <v>1</v>
      </c>
      <c r="J70" s="42">
        <f t="shared" si="2"/>
        <v>5.6866669999999999</v>
      </c>
      <c r="K70" s="12" t="s">
        <v>1031</v>
      </c>
      <c r="L70" s="12">
        <v>33</v>
      </c>
      <c r="M70" s="8" t="s">
        <v>963</v>
      </c>
    </row>
    <row r="71" spans="1:13" ht="17.25" x14ac:dyDescent="0.25">
      <c r="A71" s="11" t="s">
        <v>764</v>
      </c>
      <c r="B71" s="12">
        <v>28021100</v>
      </c>
      <c r="C71" s="11" t="s">
        <v>752</v>
      </c>
      <c r="D71" s="8" t="s">
        <v>753</v>
      </c>
      <c r="E71" s="36">
        <v>5.67</v>
      </c>
      <c r="F71" s="6">
        <v>1</v>
      </c>
      <c r="G71" s="6">
        <v>1</v>
      </c>
      <c r="H71" s="5">
        <f t="shared" ref="H71:H82" si="5">E71</f>
        <v>5.67</v>
      </c>
      <c r="I71" s="13">
        <f t="shared" si="4"/>
        <v>1</v>
      </c>
      <c r="J71" s="42">
        <f t="shared" si="2"/>
        <v>5.67</v>
      </c>
      <c r="K71" s="12" t="s">
        <v>993</v>
      </c>
      <c r="L71" s="12">
        <v>37</v>
      </c>
      <c r="M71" s="8" t="s">
        <v>1059</v>
      </c>
    </row>
    <row r="72" spans="1:13" ht="17.25" x14ac:dyDescent="0.25">
      <c r="A72" s="11" t="s">
        <v>60</v>
      </c>
      <c r="B72" s="12">
        <v>28019520</v>
      </c>
      <c r="C72" s="11" t="s">
        <v>20</v>
      </c>
      <c r="D72" s="8" t="s">
        <v>83</v>
      </c>
      <c r="E72" s="36">
        <v>5.6566669999999997</v>
      </c>
      <c r="F72" s="6">
        <v>1</v>
      </c>
      <c r="G72" s="6">
        <v>1</v>
      </c>
      <c r="H72" s="5">
        <f t="shared" si="5"/>
        <v>5.6566669999999997</v>
      </c>
      <c r="I72" s="13">
        <f t="shared" si="4"/>
        <v>1</v>
      </c>
      <c r="J72" s="42">
        <f t="shared" si="2"/>
        <v>5.6566669999999997</v>
      </c>
      <c r="K72" s="12" t="s">
        <v>974</v>
      </c>
      <c r="L72" s="12">
        <v>37</v>
      </c>
      <c r="M72" s="8" t="s">
        <v>1143</v>
      </c>
    </row>
    <row r="73" spans="1:13" ht="17.25" x14ac:dyDescent="0.25">
      <c r="A73" s="11" t="s">
        <v>422</v>
      </c>
      <c r="B73" s="12">
        <v>28007468</v>
      </c>
      <c r="C73" s="11" t="s">
        <v>479</v>
      </c>
      <c r="D73" s="8" t="s">
        <v>480</v>
      </c>
      <c r="E73" s="36">
        <v>5.6533329999999999</v>
      </c>
      <c r="F73" s="6">
        <v>1</v>
      </c>
      <c r="G73" s="6">
        <v>1</v>
      </c>
      <c r="H73" s="5">
        <f t="shared" si="5"/>
        <v>5.6533329999999999</v>
      </c>
      <c r="I73" s="13">
        <f t="shared" ref="I73:I90" si="6">COUNT(F73:G73)/SUM(1/F73,1/G73)</f>
        <v>1</v>
      </c>
      <c r="J73" s="42">
        <f t="shared" ref="J73:J136" si="7">H73*I73</f>
        <v>5.6533329999999999</v>
      </c>
      <c r="K73" s="12" t="s">
        <v>985</v>
      </c>
      <c r="L73" s="12">
        <v>11</v>
      </c>
      <c r="M73" s="8" t="s">
        <v>950</v>
      </c>
    </row>
    <row r="74" spans="1:13" ht="17.25" x14ac:dyDescent="0.25">
      <c r="A74" s="11" t="s">
        <v>700</v>
      </c>
      <c r="B74" s="12">
        <v>28013590</v>
      </c>
      <c r="C74" s="11" t="s">
        <v>718</v>
      </c>
      <c r="D74" s="8" t="s">
        <v>719</v>
      </c>
      <c r="E74" s="36">
        <v>5.6366670000000001</v>
      </c>
      <c r="F74" s="6">
        <v>1</v>
      </c>
      <c r="G74" s="6">
        <v>1</v>
      </c>
      <c r="H74" s="5">
        <f t="shared" si="5"/>
        <v>5.6366670000000001</v>
      </c>
      <c r="I74" s="13">
        <f t="shared" si="6"/>
        <v>1</v>
      </c>
      <c r="J74" s="42">
        <f t="shared" si="7"/>
        <v>5.6366670000000001</v>
      </c>
      <c r="K74" s="12" t="s">
        <v>1096</v>
      </c>
      <c r="L74" s="12">
        <v>11</v>
      </c>
      <c r="M74" s="8" t="s">
        <v>1141</v>
      </c>
    </row>
    <row r="75" spans="1:13" ht="17.25" x14ac:dyDescent="0.25">
      <c r="A75" s="11" t="s">
        <v>284</v>
      </c>
      <c r="B75" s="12">
        <v>28011910</v>
      </c>
      <c r="C75" s="11" t="s">
        <v>355</v>
      </c>
      <c r="D75" s="8" t="s">
        <v>356</v>
      </c>
      <c r="E75" s="36">
        <v>5.63</v>
      </c>
      <c r="F75" s="6">
        <v>1</v>
      </c>
      <c r="G75" s="6">
        <v>1</v>
      </c>
      <c r="H75" s="5">
        <f t="shared" si="5"/>
        <v>5.63</v>
      </c>
      <c r="I75" s="13">
        <f t="shared" si="6"/>
        <v>1</v>
      </c>
      <c r="J75" s="42">
        <f t="shared" si="7"/>
        <v>5.63</v>
      </c>
      <c r="K75" s="12" t="s">
        <v>1026</v>
      </c>
      <c r="L75" s="12">
        <v>8</v>
      </c>
      <c r="M75" s="8" t="s">
        <v>1018</v>
      </c>
    </row>
    <row r="76" spans="1:13" ht="17.25" x14ac:dyDescent="0.25">
      <c r="A76" s="11" t="s">
        <v>615</v>
      </c>
      <c r="B76" s="12">
        <v>28012674</v>
      </c>
      <c r="C76" s="11" t="s">
        <v>616</v>
      </c>
      <c r="D76" s="8" t="s">
        <v>662</v>
      </c>
      <c r="E76" s="36">
        <v>5.6066669999999998</v>
      </c>
      <c r="F76" s="6">
        <v>1</v>
      </c>
      <c r="G76" s="6">
        <v>1</v>
      </c>
      <c r="H76" s="5">
        <f t="shared" si="5"/>
        <v>5.6066669999999998</v>
      </c>
      <c r="I76" s="13">
        <f t="shared" si="6"/>
        <v>1</v>
      </c>
      <c r="J76" s="42">
        <f t="shared" si="7"/>
        <v>5.6066669999999998</v>
      </c>
      <c r="K76" s="12" t="s">
        <v>981</v>
      </c>
      <c r="L76" s="12">
        <v>23</v>
      </c>
      <c r="M76" s="8" t="s">
        <v>1076</v>
      </c>
    </row>
    <row r="77" spans="1:13" ht="17.25" x14ac:dyDescent="0.25">
      <c r="A77" s="11" t="s">
        <v>60</v>
      </c>
      <c r="B77" s="12">
        <v>28020235</v>
      </c>
      <c r="C77" s="11" t="s">
        <v>22</v>
      </c>
      <c r="D77" s="8" t="s">
        <v>90</v>
      </c>
      <c r="E77" s="36">
        <v>5.5966670000000001</v>
      </c>
      <c r="F77" s="6">
        <v>1</v>
      </c>
      <c r="G77" s="6">
        <v>1</v>
      </c>
      <c r="H77" s="5">
        <f t="shared" si="5"/>
        <v>5.5966670000000001</v>
      </c>
      <c r="I77" s="13">
        <f t="shared" si="6"/>
        <v>1</v>
      </c>
      <c r="J77" s="42">
        <f t="shared" si="7"/>
        <v>5.5966670000000001</v>
      </c>
      <c r="K77" s="12" t="s">
        <v>1009</v>
      </c>
      <c r="L77" s="12">
        <v>26</v>
      </c>
      <c r="M77" s="8" t="s">
        <v>1118</v>
      </c>
    </row>
    <row r="78" spans="1:13" ht="17.25" x14ac:dyDescent="0.25">
      <c r="A78" s="11" t="s">
        <v>760</v>
      </c>
      <c r="B78" s="12">
        <v>28025466</v>
      </c>
      <c r="C78" s="11" t="s">
        <v>776</v>
      </c>
      <c r="D78" s="8" t="s">
        <v>692</v>
      </c>
      <c r="E78" s="36">
        <v>5.59</v>
      </c>
      <c r="F78" s="6">
        <v>1</v>
      </c>
      <c r="G78" s="6">
        <v>1</v>
      </c>
      <c r="H78" s="5">
        <f t="shared" si="5"/>
        <v>5.59</v>
      </c>
      <c r="I78" s="13">
        <f t="shared" si="6"/>
        <v>1</v>
      </c>
      <c r="J78" s="42">
        <f t="shared" si="7"/>
        <v>5.59</v>
      </c>
      <c r="K78" s="12" t="s">
        <v>1096</v>
      </c>
      <c r="L78" s="12">
        <v>13</v>
      </c>
      <c r="M78" s="8" t="s">
        <v>1083</v>
      </c>
    </row>
    <row r="79" spans="1:13" ht="17.25" x14ac:dyDescent="0.25">
      <c r="A79" s="11" t="s">
        <v>640</v>
      </c>
      <c r="B79" s="12">
        <v>28013751</v>
      </c>
      <c r="C79" s="11" t="s">
        <v>641</v>
      </c>
      <c r="D79" s="8" t="s">
        <v>692</v>
      </c>
      <c r="E79" s="36">
        <v>5.59</v>
      </c>
      <c r="F79" s="6">
        <v>1</v>
      </c>
      <c r="G79" s="6">
        <v>1</v>
      </c>
      <c r="H79" s="5">
        <f t="shared" si="5"/>
        <v>5.59</v>
      </c>
      <c r="I79" s="13">
        <f t="shared" si="6"/>
        <v>1</v>
      </c>
      <c r="J79" s="42">
        <f t="shared" si="7"/>
        <v>5.59</v>
      </c>
      <c r="K79" s="12" t="s">
        <v>979</v>
      </c>
      <c r="L79" s="12">
        <v>19</v>
      </c>
      <c r="M79" s="8" t="s">
        <v>1208</v>
      </c>
    </row>
    <row r="80" spans="1:13" ht="17.25" x14ac:dyDescent="0.25">
      <c r="A80" s="11" t="s">
        <v>905</v>
      </c>
      <c r="B80" s="12">
        <v>28029453</v>
      </c>
      <c r="C80" s="11" t="s">
        <v>907</v>
      </c>
      <c r="D80" s="8" t="s">
        <v>908</v>
      </c>
      <c r="E80" s="36">
        <v>5.5833329999999997</v>
      </c>
      <c r="F80" s="6">
        <v>1</v>
      </c>
      <c r="G80" s="6">
        <v>1</v>
      </c>
      <c r="H80" s="5">
        <f t="shared" si="5"/>
        <v>5.5833329999999997</v>
      </c>
      <c r="I80" s="13">
        <f t="shared" si="6"/>
        <v>1</v>
      </c>
      <c r="J80" s="42">
        <f t="shared" si="7"/>
        <v>5.5833329999999997</v>
      </c>
      <c r="K80" s="12" t="s">
        <v>1064</v>
      </c>
      <c r="L80" s="12">
        <v>19</v>
      </c>
      <c r="M80" s="8" t="s">
        <v>1065</v>
      </c>
    </row>
    <row r="81" spans="1:13" ht="17.25" x14ac:dyDescent="0.25">
      <c r="A81" s="11" t="s">
        <v>760</v>
      </c>
      <c r="B81" s="12">
        <v>28025652</v>
      </c>
      <c r="C81" s="11" t="s">
        <v>790</v>
      </c>
      <c r="D81" s="8" t="s">
        <v>791</v>
      </c>
      <c r="E81" s="36">
        <v>5.5633330000000001</v>
      </c>
      <c r="F81" s="6">
        <v>1</v>
      </c>
      <c r="G81" s="6">
        <v>1</v>
      </c>
      <c r="H81" s="5">
        <f t="shared" si="5"/>
        <v>5.5633330000000001</v>
      </c>
      <c r="I81" s="13">
        <f t="shared" si="6"/>
        <v>1</v>
      </c>
      <c r="J81" s="42">
        <f t="shared" si="7"/>
        <v>5.5633330000000001</v>
      </c>
      <c r="K81" s="12" t="s">
        <v>970</v>
      </c>
      <c r="L81" s="12">
        <v>13</v>
      </c>
      <c r="M81" s="8" t="s">
        <v>1129</v>
      </c>
    </row>
    <row r="82" spans="1:13" ht="17.25" x14ac:dyDescent="0.25">
      <c r="A82" s="11" t="s">
        <v>764</v>
      </c>
      <c r="B82" s="12">
        <v>28021770</v>
      </c>
      <c r="C82" s="11" t="s">
        <v>757</v>
      </c>
      <c r="D82" s="8" t="s">
        <v>758</v>
      </c>
      <c r="E82" s="36">
        <v>5.5466670000000002</v>
      </c>
      <c r="F82" s="6">
        <v>1</v>
      </c>
      <c r="G82" s="6">
        <v>1</v>
      </c>
      <c r="H82" s="5">
        <f t="shared" si="5"/>
        <v>5.5466670000000002</v>
      </c>
      <c r="I82" s="13">
        <f t="shared" si="6"/>
        <v>1</v>
      </c>
      <c r="J82" s="42">
        <f t="shared" si="7"/>
        <v>5.5466670000000002</v>
      </c>
      <c r="K82" s="12" t="s">
        <v>1043</v>
      </c>
      <c r="L82" s="12">
        <v>46</v>
      </c>
      <c r="M82" s="8" t="s">
        <v>1170</v>
      </c>
    </row>
    <row r="83" spans="1:13" ht="17.25" x14ac:dyDescent="0.25">
      <c r="A83" s="11" t="s">
        <v>205</v>
      </c>
      <c r="B83" s="12">
        <v>28022700</v>
      </c>
      <c r="C83" s="11" t="s">
        <v>210</v>
      </c>
      <c r="D83" s="8" t="s">
        <v>211</v>
      </c>
      <c r="E83" s="36">
        <v>5.5433329999999996</v>
      </c>
      <c r="F83" s="6">
        <v>1</v>
      </c>
      <c r="G83" s="6">
        <v>1</v>
      </c>
      <c r="H83" s="38">
        <v>5.5433329999999996</v>
      </c>
      <c r="I83" s="13">
        <f t="shared" si="6"/>
        <v>1</v>
      </c>
      <c r="J83" s="42">
        <f t="shared" si="7"/>
        <v>5.5433329999999996</v>
      </c>
      <c r="K83" s="12" t="s">
        <v>949</v>
      </c>
      <c r="L83" s="12">
        <v>15</v>
      </c>
      <c r="M83" s="8" t="s">
        <v>1068</v>
      </c>
    </row>
    <row r="84" spans="1:13" ht="17.25" x14ac:dyDescent="0.25">
      <c r="A84" s="11" t="s">
        <v>554</v>
      </c>
      <c r="B84" s="12">
        <v>28031296</v>
      </c>
      <c r="C84" s="11" t="s">
        <v>586</v>
      </c>
      <c r="D84" s="8" t="s">
        <v>587</v>
      </c>
      <c r="E84" s="36">
        <v>5.5333329999999998</v>
      </c>
      <c r="F84" s="6">
        <v>1</v>
      </c>
      <c r="G84" s="6">
        <v>1</v>
      </c>
      <c r="H84" s="5">
        <f t="shared" ref="H84:H98" si="8">E84</f>
        <v>5.5333329999999998</v>
      </c>
      <c r="I84" s="13">
        <f t="shared" si="6"/>
        <v>1</v>
      </c>
      <c r="J84" s="42">
        <f t="shared" si="7"/>
        <v>5.5333329999999998</v>
      </c>
      <c r="K84" s="12" t="s">
        <v>1024</v>
      </c>
      <c r="L84" s="12">
        <v>36</v>
      </c>
      <c r="M84" s="8" t="s">
        <v>1203</v>
      </c>
    </row>
    <row r="85" spans="1:13" ht="17.25" x14ac:dyDescent="0.25">
      <c r="A85" s="11" t="s">
        <v>284</v>
      </c>
      <c r="B85" s="12">
        <v>28011201</v>
      </c>
      <c r="C85" s="11" t="s">
        <v>326</v>
      </c>
      <c r="D85" s="8" t="s">
        <v>327</v>
      </c>
      <c r="E85" s="36">
        <v>5.53</v>
      </c>
      <c r="F85" s="6">
        <v>1</v>
      </c>
      <c r="G85" s="6">
        <v>1</v>
      </c>
      <c r="H85" s="5">
        <f t="shared" si="8"/>
        <v>5.53</v>
      </c>
      <c r="I85" s="13">
        <f t="shared" si="6"/>
        <v>1</v>
      </c>
      <c r="J85" s="42">
        <f t="shared" si="7"/>
        <v>5.53</v>
      </c>
      <c r="K85" s="12" t="s">
        <v>949</v>
      </c>
      <c r="L85" s="12">
        <v>24</v>
      </c>
      <c r="M85" s="8" t="s">
        <v>1075</v>
      </c>
    </row>
    <row r="86" spans="1:13" ht="17.25" x14ac:dyDescent="0.25">
      <c r="A86" s="11" t="s">
        <v>315</v>
      </c>
      <c r="B86" s="12">
        <v>28010825</v>
      </c>
      <c r="C86" s="11" t="s">
        <v>316</v>
      </c>
      <c r="D86" s="8" t="s">
        <v>317</v>
      </c>
      <c r="E86" s="36">
        <v>5.5266669999999998</v>
      </c>
      <c r="F86" s="4">
        <v>1</v>
      </c>
      <c r="G86" s="4">
        <v>1</v>
      </c>
      <c r="H86" s="5">
        <f t="shared" si="8"/>
        <v>5.5266669999999998</v>
      </c>
      <c r="I86" s="13">
        <f t="shared" si="6"/>
        <v>1</v>
      </c>
      <c r="J86" s="42">
        <f t="shared" si="7"/>
        <v>5.5266669999999998</v>
      </c>
      <c r="K86" s="12" t="s">
        <v>981</v>
      </c>
      <c r="L86" s="12">
        <v>19</v>
      </c>
      <c r="M86" s="8" t="s">
        <v>982</v>
      </c>
    </row>
    <row r="87" spans="1:13" ht="17.25" x14ac:dyDescent="0.25">
      <c r="A87" s="11" t="s">
        <v>648</v>
      </c>
      <c r="B87" s="12">
        <v>28014014</v>
      </c>
      <c r="C87" s="11" t="s">
        <v>696</v>
      </c>
      <c r="D87" s="8" t="s">
        <v>697</v>
      </c>
      <c r="E87" s="36">
        <v>5.523333</v>
      </c>
      <c r="F87" s="6">
        <v>1</v>
      </c>
      <c r="G87" s="6">
        <v>1</v>
      </c>
      <c r="H87" s="5">
        <f t="shared" si="8"/>
        <v>5.523333</v>
      </c>
      <c r="I87" s="13">
        <f t="shared" si="6"/>
        <v>1</v>
      </c>
      <c r="J87" s="42">
        <f t="shared" si="7"/>
        <v>5.523333</v>
      </c>
      <c r="K87" s="12" t="s">
        <v>1096</v>
      </c>
      <c r="L87" s="12">
        <v>12</v>
      </c>
      <c r="M87" s="8" t="s">
        <v>1112</v>
      </c>
    </row>
    <row r="88" spans="1:13" ht="17.25" x14ac:dyDescent="0.25">
      <c r="A88" s="11" t="s">
        <v>60</v>
      </c>
      <c r="B88" s="12">
        <v>28031407</v>
      </c>
      <c r="C88" s="11" t="s">
        <v>52</v>
      </c>
      <c r="D88" s="8" t="s">
        <v>92</v>
      </c>
      <c r="E88" s="36">
        <v>5.516667</v>
      </c>
      <c r="F88" s="6">
        <v>1</v>
      </c>
      <c r="G88" s="6">
        <v>1</v>
      </c>
      <c r="H88" s="5">
        <f t="shared" si="8"/>
        <v>5.516667</v>
      </c>
      <c r="I88" s="13">
        <f t="shared" si="6"/>
        <v>1</v>
      </c>
      <c r="J88" s="42">
        <f t="shared" si="7"/>
        <v>5.516667</v>
      </c>
      <c r="K88" s="12" t="s">
        <v>1100</v>
      </c>
      <c r="L88" s="12">
        <v>39</v>
      </c>
      <c r="M88" s="8" t="s">
        <v>1066</v>
      </c>
    </row>
    <row r="89" spans="1:13" ht="17.25" x14ac:dyDescent="0.25">
      <c r="A89" s="11" t="s">
        <v>431</v>
      </c>
      <c r="B89" s="12">
        <v>28008146</v>
      </c>
      <c r="C89" s="11" t="s">
        <v>492</v>
      </c>
      <c r="D89" s="8" t="s">
        <v>493</v>
      </c>
      <c r="E89" s="36">
        <v>5.51</v>
      </c>
      <c r="F89" s="6">
        <v>1</v>
      </c>
      <c r="G89" s="6">
        <v>1</v>
      </c>
      <c r="H89" s="5">
        <f t="shared" si="8"/>
        <v>5.51</v>
      </c>
      <c r="I89" s="13">
        <f t="shared" si="6"/>
        <v>1</v>
      </c>
      <c r="J89" s="42">
        <f t="shared" si="7"/>
        <v>5.51</v>
      </c>
      <c r="K89" s="12" t="s">
        <v>979</v>
      </c>
      <c r="L89" s="12">
        <v>18</v>
      </c>
      <c r="M89" s="8" t="s">
        <v>1070</v>
      </c>
    </row>
    <row r="90" spans="1:13" ht="17.25" x14ac:dyDescent="0.25">
      <c r="A90" s="11" t="s">
        <v>60</v>
      </c>
      <c r="B90" s="12">
        <v>28019768</v>
      </c>
      <c r="C90" s="11" t="s">
        <v>9</v>
      </c>
      <c r="D90" s="8" t="s">
        <v>86</v>
      </c>
      <c r="E90" s="36">
        <v>5.49</v>
      </c>
      <c r="F90" s="6">
        <v>1</v>
      </c>
      <c r="G90" s="6">
        <v>1</v>
      </c>
      <c r="H90" s="5">
        <f t="shared" si="8"/>
        <v>5.49</v>
      </c>
      <c r="I90" s="13">
        <f t="shared" si="6"/>
        <v>1</v>
      </c>
      <c r="J90" s="42">
        <f t="shared" si="7"/>
        <v>5.49</v>
      </c>
      <c r="K90" s="12" t="s">
        <v>1060</v>
      </c>
      <c r="L90" s="12">
        <v>24</v>
      </c>
      <c r="M90" s="8" t="s">
        <v>1168</v>
      </c>
    </row>
    <row r="91" spans="1:13" ht="17.25" x14ac:dyDescent="0.25">
      <c r="A91" s="11" t="s">
        <v>543</v>
      </c>
      <c r="B91" s="12">
        <v>28015215</v>
      </c>
      <c r="C91" s="11" t="s">
        <v>546</v>
      </c>
      <c r="D91" s="8" t="s">
        <v>578</v>
      </c>
      <c r="E91" s="36">
        <v>5.483333</v>
      </c>
      <c r="F91" s="6"/>
      <c r="G91" s="6">
        <v>1</v>
      </c>
      <c r="H91" s="5">
        <f t="shared" si="8"/>
        <v>5.483333</v>
      </c>
      <c r="I91" s="13">
        <f>COUNT(F91:G91)/SUM(1/G91)</f>
        <v>1</v>
      </c>
      <c r="J91" s="42">
        <f t="shared" si="7"/>
        <v>5.483333</v>
      </c>
      <c r="K91" s="12" t="s">
        <v>1107</v>
      </c>
      <c r="L91" s="12">
        <v>15</v>
      </c>
      <c r="M91" s="8" t="s">
        <v>1056</v>
      </c>
    </row>
    <row r="92" spans="1:13" ht="17.25" x14ac:dyDescent="0.25">
      <c r="A92" s="11" t="s">
        <v>60</v>
      </c>
      <c r="B92" s="12">
        <v>28018826</v>
      </c>
      <c r="C92" s="11" t="s">
        <v>8</v>
      </c>
      <c r="D92" s="8" t="s">
        <v>71</v>
      </c>
      <c r="E92" s="36">
        <v>5.48</v>
      </c>
      <c r="F92" s="6">
        <v>1</v>
      </c>
      <c r="G92" s="6">
        <v>1</v>
      </c>
      <c r="H92" s="5">
        <f t="shared" si="8"/>
        <v>5.48</v>
      </c>
      <c r="I92" s="13">
        <f t="shared" ref="I92:I101" si="9">COUNT(F92:G92)/SUM(1/F92,1/G92)</f>
        <v>1</v>
      </c>
      <c r="J92" s="42">
        <f t="shared" si="7"/>
        <v>5.48</v>
      </c>
      <c r="K92" s="12" t="s">
        <v>1114</v>
      </c>
      <c r="L92" s="12">
        <v>40</v>
      </c>
      <c r="M92" s="8" t="s">
        <v>1084</v>
      </c>
    </row>
    <row r="93" spans="1:13" ht="17.25" x14ac:dyDescent="0.25">
      <c r="A93" s="11" t="s">
        <v>301</v>
      </c>
      <c r="B93" s="12">
        <v>28009380</v>
      </c>
      <c r="C93" s="11" t="s">
        <v>303</v>
      </c>
      <c r="D93" s="8" t="s">
        <v>304</v>
      </c>
      <c r="E93" s="36">
        <v>5.476667</v>
      </c>
      <c r="F93" s="4">
        <v>1</v>
      </c>
      <c r="G93" s="4">
        <v>1</v>
      </c>
      <c r="H93" s="5">
        <f t="shared" si="8"/>
        <v>5.476667</v>
      </c>
      <c r="I93" s="13">
        <f t="shared" si="9"/>
        <v>1</v>
      </c>
      <c r="J93" s="42">
        <f t="shared" si="7"/>
        <v>5.476667</v>
      </c>
      <c r="K93" s="12" t="s">
        <v>1069</v>
      </c>
      <c r="L93" s="12">
        <v>25</v>
      </c>
      <c r="M93" s="8" t="s">
        <v>1063</v>
      </c>
    </row>
    <row r="94" spans="1:13" ht="17.25" x14ac:dyDescent="0.25">
      <c r="A94" s="11" t="s">
        <v>284</v>
      </c>
      <c r="B94" s="12">
        <v>28011040</v>
      </c>
      <c r="C94" s="11" t="s">
        <v>323</v>
      </c>
      <c r="D94" s="8" t="s">
        <v>79</v>
      </c>
      <c r="E94" s="36">
        <v>5.4733330000000002</v>
      </c>
      <c r="F94" s="6">
        <v>1</v>
      </c>
      <c r="G94" s="6">
        <v>1</v>
      </c>
      <c r="H94" s="5">
        <f t="shared" si="8"/>
        <v>5.4733330000000002</v>
      </c>
      <c r="I94" s="13">
        <f t="shared" si="9"/>
        <v>1</v>
      </c>
      <c r="J94" s="42">
        <f t="shared" si="7"/>
        <v>5.4733330000000002</v>
      </c>
      <c r="K94" s="12" t="s">
        <v>1043</v>
      </c>
      <c r="L94" s="12">
        <v>39</v>
      </c>
      <c r="M94" s="8" t="s">
        <v>1044</v>
      </c>
    </row>
    <row r="95" spans="1:13" ht="17.25" x14ac:dyDescent="0.25">
      <c r="A95" s="11" t="s">
        <v>60</v>
      </c>
      <c r="B95" s="12">
        <v>28020120</v>
      </c>
      <c r="C95" s="11" t="s">
        <v>43</v>
      </c>
      <c r="D95" s="8" t="s">
        <v>110</v>
      </c>
      <c r="E95" s="36">
        <v>5.46</v>
      </c>
      <c r="F95" s="6">
        <v>1</v>
      </c>
      <c r="G95" s="6">
        <v>1</v>
      </c>
      <c r="H95" s="5">
        <f t="shared" si="8"/>
        <v>5.46</v>
      </c>
      <c r="I95" s="13">
        <f t="shared" si="9"/>
        <v>1</v>
      </c>
      <c r="J95" s="42">
        <f t="shared" si="7"/>
        <v>5.46</v>
      </c>
      <c r="K95" s="12" t="s">
        <v>1043</v>
      </c>
      <c r="L95" s="12">
        <v>39</v>
      </c>
      <c r="M95" s="8" t="s">
        <v>1044</v>
      </c>
    </row>
    <row r="96" spans="1:13" ht="17.25" x14ac:dyDescent="0.25">
      <c r="A96" s="11" t="s">
        <v>130</v>
      </c>
      <c r="B96" s="12">
        <v>28024990</v>
      </c>
      <c r="C96" s="11" t="s">
        <v>131</v>
      </c>
      <c r="D96" s="8" t="s">
        <v>132</v>
      </c>
      <c r="E96" s="36">
        <v>5.4533329999999998</v>
      </c>
      <c r="F96" s="6">
        <v>1</v>
      </c>
      <c r="G96" s="6">
        <v>1</v>
      </c>
      <c r="H96" s="5">
        <f t="shared" si="8"/>
        <v>5.4533329999999998</v>
      </c>
      <c r="I96" s="13">
        <f t="shared" si="9"/>
        <v>1</v>
      </c>
      <c r="J96" s="42">
        <f t="shared" si="7"/>
        <v>5.4533329999999998</v>
      </c>
      <c r="K96" s="12" t="s">
        <v>989</v>
      </c>
      <c r="L96" s="12">
        <v>36</v>
      </c>
      <c r="M96" s="8" t="s">
        <v>1112</v>
      </c>
    </row>
    <row r="97" spans="1:13" ht="17.25" x14ac:dyDescent="0.25">
      <c r="A97" s="11" t="s">
        <v>284</v>
      </c>
      <c r="B97" s="12">
        <v>28011740</v>
      </c>
      <c r="C97" s="11" t="s">
        <v>351</v>
      </c>
      <c r="D97" s="8" t="s">
        <v>352</v>
      </c>
      <c r="E97" s="36">
        <v>5.45</v>
      </c>
      <c r="F97" s="6">
        <v>1</v>
      </c>
      <c r="G97" s="6">
        <v>1</v>
      </c>
      <c r="H97" s="5">
        <f t="shared" si="8"/>
        <v>5.45</v>
      </c>
      <c r="I97" s="13">
        <f t="shared" si="9"/>
        <v>1</v>
      </c>
      <c r="J97" s="42">
        <f t="shared" si="7"/>
        <v>5.45</v>
      </c>
      <c r="K97" s="12" t="s">
        <v>959</v>
      </c>
      <c r="L97" s="12">
        <v>22</v>
      </c>
      <c r="M97" s="8" t="s">
        <v>1071</v>
      </c>
    </row>
    <row r="98" spans="1:13" ht="17.25" x14ac:dyDescent="0.25">
      <c r="A98" s="11" t="s">
        <v>60</v>
      </c>
      <c r="B98" s="12">
        <v>28017650</v>
      </c>
      <c r="C98" s="11" t="s">
        <v>26</v>
      </c>
      <c r="D98" s="8" t="s">
        <v>95</v>
      </c>
      <c r="E98" s="36">
        <v>5.4466669999999997</v>
      </c>
      <c r="F98" s="6">
        <v>1</v>
      </c>
      <c r="G98" s="6">
        <v>1</v>
      </c>
      <c r="H98" s="5">
        <f t="shared" si="8"/>
        <v>5.4466669999999997</v>
      </c>
      <c r="I98" s="13">
        <f t="shared" si="9"/>
        <v>1</v>
      </c>
      <c r="J98" s="42">
        <f t="shared" si="7"/>
        <v>5.4466669999999997</v>
      </c>
      <c r="K98" s="12" t="s">
        <v>945</v>
      </c>
      <c r="L98" s="12">
        <v>28</v>
      </c>
      <c r="M98" s="8" t="s">
        <v>1030</v>
      </c>
    </row>
    <row r="99" spans="1:13" ht="17.25" x14ac:dyDescent="0.25">
      <c r="A99" s="11" t="s">
        <v>205</v>
      </c>
      <c r="B99" s="12">
        <v>28022920</v>
      </c>
      <c r="C99" s="11" t="s">
        <v>220</v>
      </c>
      <c r="D99" s="8" t="s">
        <v>95</v>
      </c>
      <c r="E99" s="36">
        <v>5.4466669999999997</v>
      </c>
      <c r="F99" s="6">
        <v>1</v>
      </c>
      <c r="G99" s="6">
        <v>1</v>
      </c>
      <c r="H99" s="38">
        <v>5.4466669999999997</v>
      </c>
      <c r="I99" s="13">
        <f t="shared" si="9"/>
        <v>1</v>
      </c>
      <c r="J99" s="42">
        <f t="shared" si="7"/>
        <v>5.4466669999999997</v>
      </c>
      <c r="K99" s="12" t="s">
        <v>945</v>
      </c>
      <c r="L99" s="12">
        <v>37</v>
      </c>
      <c r="M99" s="8" t="s">
        <v>1089</v>
      </c>
    </row>
    <row r="100" spans="1:13" ht="17.25" x14ac:dyDescent="0.25">
      <c r="A100" s="11" t="s">
        <v>764</v>
      </c>
      <c r="B100" s="12">
        <v>28021428</v>
      </c>
      <c r="C100" s="11" t="s">
        <v>879</v>
      </c>
      <c r="D100" s="8" t="s">
        <v>579</v>
      </c>
      <c r="E100" s="36">
        <v>5.443333</v>
      </c>
      <c r="F100" s="4">
        <v>1</v>
      </c>
      <c r="G100" s="4">
        <v>1</v>
      </c>
      <c r="H100" s="5">
        <f>E100</f>
        <v>5.443333</v>
      </c>
      <c r="I100" s="13">
        <f t="shared" si="9"/>
        <v>1</v>
      </c>
      <c r="J100" s="42">
        <f t="shared" si="7"/>
        <v>5.443333</v>
      </c>
      <c r="K100" s="12" t="s">
        <v>1114</v>
      </c>
      <c r="L100" s="12">
        <v>46</v>
      </c>
      <c r="M100" s="8" t="s">
        <v>1102</v>
      </c>
    </row>
    <row r="101" spans="1:13" ht="17.25" x14ac:dyDescent="0.25">
      <c r="A101" s="11" t="s">
        <v>762</v>
      </c>
      <c r="B101" s="12">
        <v>28020600</v>
      </c>
      <c r="C101" s="11" t="s">
        <v>826</v>
      </c>
      <c r="D101" s="8" t="s">
        <v>579</v>
      </c>
      <c r="E101" s="36">
        <v>5.443333</v>
      </c>
      <c r="F101" s="6">
        <v>1</v>
      </c>
      <c r="G101" s="6">
        <v>1</v>
      </c>
      <c r="H101" s="5">
        <f>E101</f>
        <v>5.443333</v>
      </c>
      <c r="I101" s="13">
        <f t="shared" si="9"/>
        <v>1</v>
      </c>
      <c r="J101" s="42">
        <f t="shared" si="7"/>
        <v>5.443333</v>
      </c>
      <c r="K101" s="12" t="s">
        <v>983</v>
      </c>
      <c r="L101" s="12">
        <v>14</v>
      </c>
      <c r="M101" s="8" t="s">
        <v>984</v>
      </c>
    </row>
    <row r="102" spans="1:13" ht="17.25" x14ac:dyDescent="0.25">
      <c r="A102" s="11" t="s">
        <v>543</v>
      </c>
      <c r="B102" s="12">
        <v>28015223</v>
      </c>
      <c r="C102" s="11" t="s">
        <v>547</v>
      </c>
      <c r="D102" s="8" t="s">
        <v>579</v>
      </c>
      <c r="E102" s="36">
        <v>5.443333</v>
      </c>
      <c r="F102" s="6"/>
      <c r="G102" s="6">
        <v>1</v>
      </c>
      <c r="H102" s="5">
        <f>E102</f>
        <v>5.443333</v>
      </c>
      <c r="I102" s="13">
        <f>COUNT(F102:G102)/SUM(1/G102)</f>
        <v>1</v>
      </c>
      <c r="J102" s="42">
        <f t="shared" si="7"/>
        <v>5.443333</v>
      </c>
      <c r="K102" s="12" t="s">
        <v>1055</v>
      </c>
      <c r="L102" s="12">
        <v>59</v>
      </c>
      <c r="M102" s="8" t="s">
        <v>1213</v>
      </c>
    </row>
    <row r="103" spans="1:13" ht="17.25" x14ac:dyDescent="0.25">
      <c r="A103" s="11" t="s">
        <v>762</v>
      </c>
      <c r="B103" s="12">
        <v>28020987</v>
      </c>
      <c r="C103" s="11" t="s">
        <v>747</v>
      </c>
      <c r="D103" s="8" t="s">
        <v>748</v>
      </c>
      <c r="E103" s="36">
        <v>5.4366669999999999</v>
      </c>
      <c r="F103" s="6">
        <v>1</v>
      </c>
      <c r="G103" s="6">
        <v>1</v>
      </c>
      <c r="H103" s="5">
        <f>E103</f>
        <v>5.4366669999999999</v>
      </c>
      <c r="I103" s="13">
        <f t="shared" ref="I103:I108" si="10">COUNT(F103:G103)/SUM(1/F103,1/G103)</f>
        <v>1</v>
      </c>
      <c r="J103" s="42">
        <f t="shared" si="7"/>
        <v>5.4366669999999999</v>
      </c>
      <c r="K103" s="12" t="s">
        <v>1100</v>
      </c>
      <c r="L103" s="12">
        <v>40</v>
      </c>
      <c r="M103" s="8" t="s">
        <v>1063</v>
      </c>
    </row>
    <row r="104" spans="1:13" ht="17.25" x14ac:dyDescent="0.25">
      <c r="A104" s="11" t="s">
        <v>153</v>
      </c>
      <c r="B104" s="12">
        <v>28026357</v>
      </c>
      <c r="C104" s="11" t="s">
        <v>160</v>
      </c>
      <c r="D104" s="8" t="s">
        <v>161</v>
      </c>
      <c r="E104" s="36">
        <v>5.43</v>
      </c>
      <c r="F104" s="6">
        <v>1</v>
      </c>
      <c r="G104" s="6">
        <v>1</v>
      </c>
      <c r="H104" s="38">
        <v>5.43</v>
      </c>
      <c r="I104" s="13">
        <f t="shared" si="10"/>
        <v>1</v>
      </c>
      <c r="J104" s="42">
        <f t="shared" si="7"/>
        <v>5.43</v>
      </c>
      <c r="K104" s="12" t="s">
        <v>947</v>
      </c>
      <c r="L104" s="12">
        <v>12</v>
      </c>
      <c r="M104" s="8" t="s">
        <v>961</v>
      </c>
    </row>
    <row r="105" spans="1:13" ht="30" x14ac:dyDescent="0.25">
      <c r="A105" s="11" t="s">
        <v>301</v>
      </c>
      <c r="B105" s="12">
        <v>28009657</v>
      </c>
      <c r="C105" s="16" t="s">
        <v>385</v>
      </c>
      <c r="D105" s="8" t="s">
        <v>386</v>
      </c>
      <c r="E105" s="36">
        <v>5.42</v>
      </c>
      <c r="F105" s="6">
        <v>1</v>
      </c>
      <c r="G105" s="6">
        <v>1</v>
      </c>
      <c r="H105" s="5">
        <f t="shared" ref="H105:H116" si="11">E105</f>
        <v>5.42</v>
      </c>
      <c r="I105" s="13">
        <f t="shared" si="10"/>
        <v>1</v>
      </c>
      <c r="J105" s="42">
        <f t="shared" si="7"/>
        <v>5.42</v>
      </c>
      <c r="K105" s="12" t="s">
        <v>979</v>
      </c>
      <c r="L105" s="12">
        <v>12</v>
      </c>
      <c r="M105" s="8" t="s">
        <v>1021</v>
      </c>
    </row>
    <row r="106" spans="1:13" ht="16.5" customHeight="1" x14ac:dyDescent="0.25">
      <c r="A106" s="11" t="s">
        <v>762</v>
      </c>
      <c r="B106" s="12">
        <v>28020774</v>
      </c>
      <c r="C106" s="11" t="s">
        <v>744</v>
      </c>
      <c r="D106" s="8" t="s">
        <v>297</v>
      </c>
      <c r="E106" s="36">
        <v>5.4166670000000003</v>
      </c>
      <c r="F106" s="6">
        <v>1</v>
      </c>
      <c r="G106" s="6">
        <v>1</v>
      </c>
      <c r="H106" s="5">
        <f t="shared" si="11"/>
        <v>5.4166670000000003</v>
      </c>
      <c r="I106" s="13">
        <f t="shared" si="10"/>
        <v>1</v>
      </c>
      <c r="J106" s="42">
        <f t="shared" si="7"/>
        <v>5.4166670000000003</v>
      </c>
      <c r="K106" s="12" t="s">
        <v>1163</v>
      </c>
      <c r="L106" s="12">
        <v>97</v>
      </c>
      <c r="M106" s="8" t="s">
        <v>1164</v>
      </c>
    </row>
    <row r="107" spans="1:13" ht="17.25" x14ac:dyDescent="0.25">
      <c r="A107" s="11" t="s">
        <v>295</v>
      </c>
      <c r="B107" s="12">
        <v>28009223</v>
      </c>
      <c r="C107" s="11" t="s">
        <v>296</v>
      </c>
      <c r="D107" s="8" t="s">
        <v>297</v>
      </c>
      <c r="E107" s="36">
        <v>5.4166670000000003</v>
      </c>
      <c r="F107" s="4">
        <v>1</v>
      </c>
      <c r="G107" s="4">
        <v>1</v>
      </c>
      <c r="H107" s="5">
        <f t="shared" si="11"/>
        <v>5.4166670000000003</v>
      </c>
      <c r="I107" s="13">
        <f t="shared" si="10"/>
        <v>1</v>
      </c>
      <c r="J107" s="42">
        <f t="shared" si="7"/>
        <v>5.4166670000000003</v>
      </c>
      <c r="K107" s="12" t="s">
        <v>957</v>
      </c>
      <c r="L107" s="12">
        <v>68</v>
      </c>
      <c r="M107" s="8" t="s">
        <v>1172</v>
      </c>
    </row>
    <row r="108" spans="1:13" ht="17.25" x14ac:dyDescent="0.25">
      <c r="A108" s="11" t="s">
        <v>60</v>
      </c>
      <c r="B108" s="12">
        <v>28019350</v>
      </c>
      <c r="C108" s="11" t="s">
        <v>37</v>
      </c>
      <c r="D108" s="8" t="s">
        <v>82</v>
      </c>
      <c r="E108" s="36">
        <v>5.4133329999999997</v>
      </c>
      <c r="F108" s="6">
        <v>1</v>
      </c>
      <c r="G108" s="6">
        <v>1</v>
      </c>
      <c r="H108" s="5">
        <f t="shared" si="11"/>
        <v>5.4133329999999997</v>
      </c>
      <c r="I108" s="13">
        <f t="shared" si="10"/>
        <v>1</v>
      </c>
      <c r="J108" s="42">
        <f t="shared" si="7"/>
        <v>5.4133329999999997</v>
      </c>
      <c r="K108" s="12" t="s">
        <v>1162</v>
      </c>
      <c r="L108" s="12">
        <v>49</v>
      </c>
      <c r="M108" s="8" t="s">
        <v>980</v>
      </c>
    </row>
    <row r="109" spans="1:13" ht="17.25" x14ac:dyDescent="0.25">
      <c r="A109" s="11" t="s">
        <v>905</v>
      </c>
      <c r="B109" s="12">
        <v>28032179</v>
      </c>
      <c r="C109" s="11" t="s">
        <v>909</v>
      </c>
      <c r="D109" s="8" t="s">
        <v>74</v>
      </c>
      <c r="E109" s="36">
        <v>5.4</v>
      </c>
      <c r="F109" s="6"/>
      <c r="G109" s="6">
        <v>1</v>
      </c>
      <c r="H109" s="5">
        <f t="shared" si="11"/>
        <v>5.4</v>
      </c>
      <c r="I109" s="13">
        <f>COUNT(F109:G109)/SUM(1/G109)</f>
        <v>1</v>
      </c>
      <c r="J109" s="42">
        <f t="shared" si="7"/>
        <v>5.4</v>
      </c>
      <c r="K109" s="12" t="s">
        <v>1082</v>
      </c>
      <c r="L109" s="12">
        <v>26</v>
      </c>
      <c r="M109" s="8" t="s">
        <v>1083</v>
      </c>
    </row>
    <row r="110" spans="1:13" ht="17.25" x14ac:dyDescent="0.25">
      <c r="A110" s="11" t="s">
        <v>60</v>
      </c>
      <c r="B110" s="12">
        <v>28018893</v>
      </c>
      <c r="C110" s="11" t="s">
        <v>13</v>
      </c>
      <c r="D110" s="8" t="s">
        <v>74</v>
      </c>
      <c r="E110" s="36">
        <v>5.4</v>
      </c>
      <c r="F110" s="6">
        <v>1</v>
      </c>
      <c r="G110" s="6">
        <v>1</v>
      </c>
      <c r="H110" s="5">
        <f t="shared" si="11"/>
        <v>5.4</v>
      </c>
      <c r="I110" s="13">
        <f t="shared" ref="I110:I118" si="12">COUNT(F110:G110)/SUM(1/F110,1/G110)</f>
        <v>1</v>
      </c>
      <c r="J110" s="42">
        <f t="shared" si="7"/>
        <v>5.4</v>
      </c>
      <c r="K110" s="12" t="s">
        <v>1009</v>
      </c>
      <c r="L110" s="12">
        <v>26</v>
      </c>
      <c r="M110" s="8" t="s">
        <v>1118</v>
      </c>
    </row>
    <row r="111" spans="1:13" ht="17.25" x14ac:dyDescent="0.25">
      <c r="A111" s="11" t="s">
        <v>60</v>
      </c>
      <c r="B111" s="12">
        <v>28018966</v>
      </c>
      <c r="C111" s="11" t="s">
        <v>18</v>
      </c>
      <c r="D111" s="8" t="s">
        <v>78</v>
      </c>
      <c r="E111" s="36">
        <v>5.4633330000000004</v>
      </c>
      <c r="F111" s="6">
        <v>0.97599999999999998</v>
      </c>
      <c r="G111" s="6">
        <v>1</v>
      </c>
      <c r="H111" s="5">
        <f t="shared" si="11"/>
        <v>5.4633330000000004</v>
      </c>
      <c r="I111" s="13">
        <f t="shared" si="12"/>
        <v>0.98785425101214586</v>
      </c>
      <c r="J111" s="42">
        <f t="shared" si="7"/>
        <v>5.3969767287449404</v>
      </c>
      <c r="K111" s="12" t="s">
        <v>1020</v>
      </c>
      <c r="L111" s="12">
        <v>29</v>
      </c>
      <c r="M111" s="8" t="s">
        <v>1176</v>
      </c>
    </row>
    <row r="112" spans="1:13" ht="17.25" x14ac:dyDescent="0.25">
      <c r="A112" s="11" t="s">
        <v>454</v>
      </c>
      <c r="B112" s="12">
        <v>28003560</v>
      </c>
      <c r="C112" s="11" t="s">
        <v>455</v>
      </c>
      <c r="D112" s="8" t="s">
        <v>456</v>
      </c>
      <c r="E112" s="37">
        <v>5.3966669999999999</v>
      </c>
      <c r="F112" s="6">
        <v>1</v>
      </c>
      <c r="G112" s="6">
        <v>1</v>
      </c>
      <c r="H112" s="10">
        <f t="shared" si="11"/>
        <v>5.3966669999999999</v>
      </c>
      <c r="I112" s="13">
        <f t="shared" si="12"/>
        <v>1</v>
      </c>
      <c r="J112" s="42">
        <f t="shared" si="7"/>
        <v>5.3966669999999999</v>
      </c>
      <c r="K112" s="12" t="s">
        <v>949</v>
      </c>
      <c r="L112" s="12">
        <v>21</v>
      </c>
      <c r="M112" s="8" t="s">
        <v>1180</v>
      </c>
    </row>
    <row r="113" spans="1:13" ht="17.25" x14ac:dyDescent="0.25">
      <c r="A113" s="11" t="s">
        <v>315</v>
      </c>
      <c r="B113" s="12">
        <v>28010221</v>
      </c>
      <c r="C113" s="11" t="s">
        <v>400</v>
      </c>
      <c r="D113" s="8" t="s">
        <v>401</v>
      </c>
      <c r="E113" s="37">
        <v>5.3933330000000002</v>
      </c>
      <c r="F113" s="4">
        <v>1</v>
      </c>
      <c r="G113" s="4">
        <v>1</v>
      </c>
      <c r="H113" s="10">
        <f t="shared" si="11"/>
        <v>5.3933330000000002</v>
      </c>
      <c r="I113" s="13">
        <f t="shared" si="12"/>
        <v>1</v>
      </c>
      <c r="J113" s="42">
        <f t="shared" si="7"/>
        <v>5.3933330000000002</v>
      </c>
      <c r="K113" s="12" t="s">
        <v>1096</v>
      </c>
      <c r="L113" s="12">
        <v>9</v>
      </c>
      <c r="M113" s="8" t="s">
        <v>1004</v>
      </c>
    </row>
    <row r="114" spans="1:13" ht="17.25" x14ac:dyDescent="0.25">
      <c r="A114" s="11" t="s">
        <v>637</v>
      </c>
      <c r="B114" s="12">
        <v>28015878</v>
      </c>
      <c r="C114" s="11" t="s">
        <v>639</v>
      </c>
      <c r="D114" s="8" t="s">
        <v>690</v>
      </c>
      <c r="E114" s="37">
        <v>5.39</v>
      </c>
      <c r="F114" s="6">
        <v>1</v>
      </c>
      <c r="G114" s="6">
        <v>1</v>
      </c>
      <c r="H114" s="10">
        <f t="shared" si="11"/>
        <v>5.39</v>
      </c>
      <c r="I114" s="13">
        <f t="shared" si="12"/>
        <v>1</v>
      </c>
      <c r="J114" s="42">
        <f t="shared" si="7"/>
        <v>5.39</v>
      </c>
      <c r="K114" s="12" t="s">
        <v>955</v>
      </c>
      <c r="L114" s="12">
        <v>15</v>
      </c>
      <c r="M114" s="8" t="s">
        <v>1063</v>
      </c>
    </row>
    <row r="115" spans="1:13" ht="17.25" x14ac:dyDescent="0.25">
      <c r="A115" s="11" t="s">
        <v>298</v>
      </c>
      <c r="B115" s="12">
        <v>28012143</v>
      </c>
      <c r="C115" s="11" t="s">
        <v>299</v>
      </c>
      <c r="D115" s="8" t="s">
        <v>300</v>
      </c>
      <c r="E115" s="37">
        <v>5.3833330000000004</v>
      </c>
      <c r="F115" s="4">
        <v>1</v>
      </c>
      <c r="G115" s="4">
        <v>1</v>
      </c>
      <c r="H115" s="10">
        <f t="shared" si="11"/>
        <v>5.3833330000000004</v>
      </c>
      <c r="I115" s="13">
        <f t="shared" si="12"/>
        <v>1</v>
      </c>
      <c r="J115" s="42">
        <f t="shared" si="7"/>
        <v>5.3833330000000004</v>
      </c>
      <c r="K115" s="12" t="s">
        <v>947</v>
      </c>
      <c r="L115" s="12">
        <v>17</v>
      </c>
      <c r="M115" s="8" t="s">
        <v>1160</v>
      </c>
    </row>
    <row r="116" spans="1:13" ht="17.25" x14ac:dyDescent="0.25">
      <c r="A116" s="11" t="s">
        <v>760</v>
      </c>
      <c r="B116" s="12">
        <v>28025849</v>
      </c>
      <c r="C116" s="11" t="s">
        <v>739</v>
      </c>
      <c r="D116" s="8" t="s">
        <v>190</v>
      </c>
      <c r="E116" s="37">
        <v>5.38</v>
      </c>
      <c r="F116" s="6">
        <v>1</v>
      </c>
      <c r="G116" s="6">
        <v>1</v>
      </c>
      <c r="H116" s="10">
        <f t="shared" si="11"/>
        <v>5.38</v>
      </c>
      <c r="I116" s="13">
        <f t="shared" si="12"/>
        <v>1</v>
      </c>
      <c r="J116" s="42">
        <f t="shared" si="7"/>
        <v>5.38</v>
      </c>
      <c r="K116" s="12" t="s">
        <v>1080</v>
      </c>
      <c r="L116" s="12">
        <v>29</v>
      </c>
      <c r="M116" s="8" t="s">
        <v>1152</v>
      </c>
    </row>
    <row r="117" spans="1:13" ht="17.25" x14ac:dyDescent="0.25">
      <c r="A117" s="11" t="s">
        <v>130</v>
      </c>
      <c r="B117" s="12">
        <v>28031733</v>
      </c>
      <c r="C117" s="11" t="s">
        <v>189</v>
      </c>
      <c r="D117" s="8" t="s">
        <v>190</v>
      </c>
      <c r="E117" s="37">
        <v>5.38</v>
      </c>
      <c r="F117" s="6">
        <v>1</v>
      </c>
      <c r="G117" s="6">
        <v>1</v>
      </c>
      <c r="H117" s="39">
        <v>5.38</v>
      </c>
      <c r="I117" s="13">
        <f t="shared" si="12"/>
        <v>1</v>
      </c>
      <c r="J117" s="42">
        <f t="shared" si="7"/>
        <v>5.38</v>
      </c>
      <c r="K117" s="12" t="s">
        <v>976</v>
      </c>
      <c r="L117" s="12">
        <v>11</v>
      </c>
      <c r="M117" s="8" t="s">
        <v>1052</v>
      </c>
    </row>
    <row r="118" spans="1:13" ht="17.25" x14ac:dyDescent="0.25">
      <c r="A118" s="11" t="s">
        <v>417</v>
      </c>
      <c r="B118" s="12">
        <v>28006852</v>
      </c>
      <c r="C118" s="11" t="s">
        <v>448</v>
      </c>
      <c r="D118" s="8" t="s">
        <v>449</v>
      </c>
      <c r="E118" s="37">
        <v>5.3766670000000003</v>
      </c>
      <c r="F118" s="6">
        <v>1</v>
      </c>
      <c r="G118" s="6">
        <v>1</v>
      </c>
      <c r="H118" s="10">
        <f>E118</f>
        <v>5.3766670000000003</v>
      </c>
      <c r="I118" s="13">
        <f t="shared" si="12"/>
        <v>1</v>
      </c>
      <c r="J118" s="42">
        <f t="shared" si="7"/>
        <v>5.3766670000000003</v>
      </c>
      <c r="K118" s="12" t="s">
        <v>985</v>
      </c>
      <c r="L118" s="12">
        <v>11</v>
      </c>
      <c r="M118" s="8" t="s">
        <v>950</v>
      </c>
    </row>
    <row r="119" spans="1:13" ht="17.25" x14ac:dyDescent="0.25">
      <c r="A119" s="11" t="s">
        <v>137</v>
      </c>
      <c r="B119" s="12">
        <v>28021843</v>
      </c>
      <c r="C119" s="11" t="s">
        <v>140</v>
      </c>
      <c r="D119" s="8" t="s">
        <v>141</v>
      </c>
      <c r="E119" s="37">
        <v>5.3733329999999997</v>
      </c>
      <c r="F119" s="6"/>
      <c r="G119" s="6">
        <v>1</v>
      </c>
      <c r="H119" s="39">
        <v>5.3733329999999997</v>
      </c>
      <c r="I119" s="13">
        <f>COUNT(F119:G119)/SUM(1/G119)</f>
        <v>1</v>
      </c>
      <c r="J119" s="42">
        <f t="shared" si="7"/>
        <v>5.3733329999999997</v>
      </c>
      <c r="K119" s="12" t="s">
        <v>970</v>
      </c>
      <c r="L119" s="12">
        <v>13</v>
      </c>
      <c r="M119" s="8" t="s">
        <v>1129</v>
      </c>
    </row>
    <row r="120" spans="1:13" ht="17.25" x14ac:dyDescent="0.25">
      <c r="A120" s="11" t="s">
        <v>543</v>
      </c>
      <c r="B120" s="12">
        <v>28015304</v>
      </c>
      <c r="C120" s="11" t="s">
        <v>580</v>
      </c>
      <c r="D120" s="8" t="s">
        <v>123</v>
      </c>
      <c r="E120" s="37">
        <v>5.37</v>
      </c>
      <c r="F120" s="6">
        <v>1</v>
      </c>
      <c r="G120" s="6">
        <v>1</v>
      </c>
      <c r="H120" s="10">
        <f>E120</f>
        <v>5.37</v>
      </c>
      <c r="I120" s="13">
        <f t="shared" ref="I120:I133" si="13">COUNT(F120:G120)/SUM(1/F120,1/G120)</f>
        <v>1</v>
      </c>
      <c r="J120" s="42">
        <f t="shared" si="7"/>
        <v>5.37</v>
      </c>
      <c r="K120" s="12" t="s">
        <v>945</v>
      </c>
      <c r="L120" s="12">
        <v>36</v>
      </c>
      <c r="M120" s="8" t="s">
        <v>946</v>
      </c>
    </row>
    <row r="121" spans="1:13" ht="17.25" x14ac:dyDescent="0.25">
      <c r="A121" s="11" t="s">
        <v>60</v>
      </c>
      <c r="B121" s="12">
        <v>28075404</v>
      </c>
      <c r="C121" s="11" t="s">
        <v>56</v>
      </c>
      <c r="D121" s="8" t="s">
        <v>123</v>
      </c>
      <c r="E121" s="37">
        <v>5.37</v>
      </c>
      <c r="F121" s="6">
        <v>1</v>
      </c>
      <c r="G121" s="6">
        <v>1</v>
      </c>
      <c r="H121" s="10">
        <f>E121</f>
        <v>5.37</v>
      </c>
      <c r="I121" s="13">
        <f t="shared" si="13"/>
        <v>1</v>
      </c>
      <c r="J121" s="42">
        <f t="shared" si="7"/>
        <v>5.37</v>
      </c>
      <c r="K121" s="12" t="s">
        <v>1041</v>
      </c>
      <c r="L121" s="12">
        <v>73</v>
      </c>
      <c r="M121" s="8" t="s">
        <v>1042</v>
      </c>
    </row>
    <row r="122" spans="1:13" ht="17.25" x14ac:dyDescent="0.25">
      <c r="A122" s="11" t="s">
        <v>60</v>
      </c>
      <c r="B122" s="12">
        <v>28020111</v>
      </c>
      <c r="C122" s="11" t="s">
        <v>42</v>
      </c>
      <c r="D122" s="8" t="s">
        <v>89</v>
      </c>
      <c r="E122" s="37">
        <v>5.3666669999999996</v>
      </c>
      <c r="F122" s="6">
        <v>1</v>
      </c>
      <c r="G122" s="6">
        <v>1</v>
      </c>
      <c r="H122" s="10">
        <f>E122</f>
        <v>5.3666669999999996</v>
      </c>
      <c r="I122" s="13">
        <f t="shared" si="13"/>
        <v>1</v>
      </c>
      <c r="J122" s="42">
        <f t="shared" si="7"/>
        <v>5.3666669999999996</v>
      </c>
      <c r="K122" s="12" t="s">
        <v>1060</v>
      </c>
      <c r="L122" s="12">
        <v>34</v>
      </c>
      <c r="M122" s="8" t="s">
        <v>1061</v>
      </c>
    </row>
    <row r="123" spans="1:13" ht="17.25" x14ac:dyDescent="0.25">
      <c r="A123" s="11" t="s">
        <v>127</v>
      </c>
      <c r="B123" s="12">
        <v>28022211</v>
      </c>
      <c r="C123" s="11" t="s">
        <v>149</v>
      </c>
      <c r="D123" s="8" t="s">
        <v>150</v>
      </c>
      <c r="E123" s="37">
        <v>5.36</v>
      </c>
      <c r="F123" s="6">
        <v>1</v>
      </c>
      <c r="G123" s="6">
        <v>1</v>
      </c>
      <c r="H123" s="39">
        <v>5.36</v>
      </c>
      <c r="I123" s="13">
        <f t="shared" si="13"/>
        <v>1</v>
      </c>
      <c r="J123" s="42">
        <f t="shared" si="7"/>
        <v>5.36</v>
      </c>
      <c r="K123" s="12" t="s">
        <v>978</v>
      </c>
      <c r="L123" s="12">
        <v>10</v>
      </c>
      <c r="M123" s="8" t="s">
        <v>1063</v>
      </c>
    </row>
    <row r="124" spans="1:13" ht="17.25" x14ac:dyDescent="0.25">
      <c r="A124" s="11" t="s">
        <v>60</v>
      </c>
      <c r="B124" s="12">
        <v>28018974</v>
      </c>
      <c r="C124" s="11" t="s">
        <v>19</v>
      </c>
      <c r="D124" s="8" t="s">
        <v>79</v>
      </c>
      <c r="E124" s="37">
        <v>5.4733330000000002</v>
      </c>
      <c r="F124" s="6">
        <v>0.95799999999999996</v>
      </c>
      <c r="G124" s="6">
        <v>1</v>
      </c>
      <c r="H124" s="10">
        <f t="shared" ref="H124:H129" si="14">E124</f>
        <v>5.4733330000000002</v>
      </c>
      <c r="I124" s="13">
        <f t="shared" si="13"/>
        <v>0.97854954034729313</v>
      </c>
      <c r="J124" s="42">
        <f t="shared" si="7"/>
        <v>5.3559274913176713</v>
      </c>
      <c r="K124" s="12" t="s">
        <v>947</v>
      </c>
      <c r="L124" s="12">
        <v>18</v>
      </c>
      <c r="M124" s="8" t="s">
        <v>977</v>
      </c>
    </row>
    <row r="125" spans="1:13" ht="17.25" x14ac:dyDescent="0.25">
      <c r="A125" s="11" t="s">
        <v>764</v>
      </c>
      <c r="B125" s="12">
        <v>28021363</v>
      </c>
      <c r="C125" s="11" t="s">
        <v>876</v>
      </c>
      <c r="D125" s="8" t="s">
        <v>877</v>
      </c>
      <c r="E125" s="37">
        <v>5.3533330000000001</v>
      </c>
      <c r="F125" s="4">
        <v>1</v>
      </c>
      <c r="G125" s="4">
        <v>1</v>
      </c>
      <c r="H125" s="10">
        <f t="shared" si="14"/>
        <v>5.3533330000000001</v>
      </c>
      <c r="I125" s="13">
        <f t="shared" si="13"/>
        <v>1</v>
      </c>
      <c r="J125" s="42">
        <f t="shared" si="7"/>
        <v>5.3533330000000001</v>
      </c>
      <c r="K125" s="12" t="s">
        <v>1107</v>
      </c>
      <c r="L125" s="12">
        <v>17</v>
      </c>
      <c r="M125" s="8" t="s">
        <v>1108</v>
      </c>
    </row>
    <row r="126" spans="1:13" ht="17.25" x14ac:dyDescent="0.25">
      <c r="A126" s="11" t="s">
        <v>862</v>
      </c>
      <c r="B126" s="12">
        <v>28016831</v>
      </c>
      <c r="C126" s="11" t="s">
        <v>863</v>
      </c>
      <c r="D126" s="8" t="s">
        <v>297</v>
      </c>
      <c r="E126" s="37">
        <v>5.4166670000000003</v>
      </c>
      <c r="F126" s="4">
        <v>1</v>
      </c>
      <c r="G126" s="4">
        <v>0.97399999999999998</v>
      </c>
      <c r="H126" s="10">
        <f t="shared" si="14"/>
        <v>5.4166670000000003</v>
      </c>
      <c r="I126" s="13">
        <f t="shared" si="13"/>
        <v>0.98682877406281666</v>
      </c>
      <c r="J126" s="42">
        <f t="shared" si="7"/>
        <v>5.3453228551165148</v>
      </c>
      <c r="K126" s="12" t="s">
        <v>1060</v>
      </c>
      <c r="L126" s="12">
        <v>25</v>
      </c>
      <c r="M126" s="8" t="s">
        <v>1222</v>
      </c>
    </row>
    <row r="127" spans="1:13" ht="17.25" x14ac:dyDescent="0.25">
      <c r="A127" s="11" t="s">
        <v>60</v>
      </c>
      <c r="B127" s="12">
        <v>28018281</v>
      </c>
      <c r="C127" s="11" t="s">
        <v>28</v>
      </c>
      <c r="D127" s="8" t="s">
        <v>97</v>
      </c>
      <c r="E127" s="37">
        <v>5.3433330000000003</v>
      </c>
      <c r="F127" s="6">
        <v>1</v>
      </c>
      <c r="G127" s="6">
        <v>1</v>
      </c>
      <c r="H127" s="10">
        <f t="shared" si="14"/>
        <v>5.3433330000000003</v>
      </c>
      <c r="I127" s="13">
        <f t="shared" si="13"/>
        <v>1</v>
      </c>
      <c r="J127" s="42">
        <f t="shared" si="7"/>
        <v>5.3433330000000003</v>
      </c>
      <c r="K127" s="12" t="s">
        <v>1009</v>
      </c>
      <c r="L127" s="12">
        <v>23</v>
      </c>
      <c r="M127" s="8" t="s">
        <v>1010</v>
      </c>
    </row>
    <row r="128" spans="1:13" ht="17.25" x14ac:dyDescent="0.25">
      <c r="A128" s="11" t="s">
        <v>315</v>
      </c>
      <c r="B128" s="12">
        <v>28010680</v>
      </c>
      <c r="C128" s="11" t="s">
        <v>404</v>
      </c>
      <c r="D128" s="8" t="s">
        <v>73</v>
      </c>
      <c r="E128" s="37">
        <v>5.33</v>
      </c>
      <c r="F128" s="4">
        <v>1</v>
      </c>
      <c r="G128" s="4">
        <v>1</v>
      </c>
      <c r="H128" s="10">
        <f t="shared" si="14"/>
        <v>5.33</v>
      </c>
      <c r="I128" s="13">
        <f t="shared" si="13"/>
        <v>1</v>
      </c>
      <c r="J128" s="42">
        <f t="shared" si="7"/>
        <v>5.33</v>
      </c>
      <c r="K128" s="12" t="s">
        <v>970</v>
      </c>
      <c r="L128" s="12">
        <v>19</v>
      </c>
      <c r="M128" s="8" t="s">
        <v>1074</v>
      </c>
    </row>
    <row r="129" spans="1:13" ht="17.25" x14ac:dyDescent="0.25">
      <c r="A129" s="11" t="s">
        <v>60</v>
      </c>
      <c r="B129" s="12">
        <v>28018885</v>
      </c>
      <c r="C129" s="11" t="s">
        <v>2</v>
      </c>
      <c r="D129" s="8" t="s">
        <v>73</v>
      </c>
      <c r="E129" s="37">
        <v>5.33</v>
      </c>
      <c r="F129" s="6">
        <v>1</v>
      </c>
      <c r="G129" s="6">
        <v>1</v>
      </c>
      <c r="H129" s="10">
        <f t="shared" si="14"/>
        <v>5.33</v>
      </c>
      <c r="I129" s="13">
        <f t="shared" si="13"/>
        <v>1</v>
      </c>
      <c r="J129" s="42">
        <f t="shared" si="7"/>
        <v>5.33</v>
      </c>
      <c r="K129" s="12" t="s">
        <v>974</v>
      </c>
      <c r="L129" s="12">
        <v>33</v>
      </c>
      <c r="M129" s="8" t="s">
        <v>1151</v>
      </c>
    </row>
    <row r="130" spans="1:13" ht="17.25" x14ac:dyDescent="0.25">
      <c r="A130" s="11" t="s">
        <v>205</v>
      </c>
      <c r="B130" s="12">
        <v>28026926</v>
      </c>
      <c r="C130" s="11" t="s">
        <v>229</v>
      </c>
      <c r="D130" s="8" t="s">
        <v>230</v>
      </c>
      <c r="E130" s="37">
        <v>5.3233329999999999</v>
      </c>
      <c r="F130" s="6">
        <v>1</v>
      </c>
      <c r="G130" s="6">
        <v>1</v>
      </c>
      <c r="H130" s="39">
        <v>5.3233329999999999</v>
      </c>
      <c r="I130" s="14">
        <f t="shared" si="13"/>
        <v>1</v>
      </c>
      <c r="J130" s="42">
        <f t="shared" si="7"/>
        <v>5.3233329999999999</v>
      </c>
      <c r="K130" s="12" t="s">
        <v>1225</v>
      </c>
      <c r="L130" s="12">
        <v>171</v>
      </c>
      <c r="M130" s="8" t="s">
        <v>1226</v>
      </c>
    </row>
    <row r="131" spans="1:13" ht="17.25" x14ac:dyDescent="0.25">
      <c r="A131" s="11" t="s">
        <v>315</v>
      </c>
      <c r="B131" s="12">
        <v>28027086</v>
      </c>
      <c r="C131" s="11" t="s">
        <v>410</v>
      </c>
      <c r="D131" s="8" t="s">
        <v>411</v>
      </c>
      <c r="E131" s="37">
        <v>5.32</v>
      </c>
      <c r="F131" s="4">
        <v>1</v>
      </c>
      <c r="G131" s="4">
        <v>1</v>
      </c>
      <c r="H131" s="10">
        <f>E131</f>
        <v>5.32</v>
      </c>
      <c r="I131" s="13">
        <f t="shared" si="13"/>
        <v>1</v>
      </c>
      <c r="J131" s="42">
        <f t="shared" si="7"/>
        <v>5.32</v>
      </c>
      <c r="K131" s="12" t="s">
        <v>991</v>
      </c>
      <c r="L131" s="12">
        <v>50</v>
      </c>
      <c r="M131" s="8" t="s">
        <v>1176</v>
      </c>
    </row>
    <row r="132" spans="1:13" ht="17.25" x14ac:dyDescent="0.25">
      <c r="A132" s="11" t="s">
        <v>301</v>
      </c>
      <c r="B132" s="12">
        <v>28009363</v>
      </c>
      <c r="C132" s="11" t="s">
        <v>302</v>
      </c>
      <c r="D132" s="8" t="s">
        <v>215</v>
      </c>
      <c r="E132" s="37">
        <v>5.3166669999999998</v>
      </c>
      <c r="F132" s="4">
        <v>1</v>
      </c>
      <c r="G132" s="4">
        <v>1</v>
      </c>
      <c r="H132" s="10">
        <f>E132</f>
        <v>5.3166669999999998</v>
      </c>
      <c r="I132" s="13">
        <f t="shared" si="13"/>
        <v>1</v>
      </c>
      <c r="J132" s="42">
        <f t="shared" si="7"/>
        <v>5.3166669999999998</v>
      </c>
      <c r="K132" s="12" t="s">
        <v>1037</v>
      </c>
      <c r="L132" s="12">
        <v>17</v>
      </c>
      <c r="M132" s="8" t="s">
        <v>1166</v>
      </c>
    </row>
    <row r="133" spans="1:13" ht="17.25" x14ac:dyDescent="0.25">
      <c r="A133" s="11" t="s">
        <v>205</v>
      </c>
      <c r="B133" s="12">
        <v>28022831</v>
      </c>
      <c r="C133" s="11" t="s">
        <v>214</v>
      </c>
      <c r="D133" s="8" t="s">
        <v>215</v>
      </c>
      <c r="E133" s="37">
        <v>5.3166669999999998</v>
      </c>
      <c r="F133" s="6">
        <v>1</v>
      </c>
      <c r="G133" s="6">
        <v>1</v>
      </c>
      <c r="H133" s="39">
        <v>5.3166669999999998</v>
      </c>
      <c r="I133" s="13">
        <f t="shared" si="13"/>
        <v>1</v>
      </c>
      <c r="J133" s="42">
        <f t="shared" si="7"/>
        <v>5.3166669999999998</v>
      </c>
      <c r="K133" s="12" t="s">
        <v>1011</v>
      </c>
      <c r="L133" s="12">
        <v>9</v>
      </c>
      <c r="M133" s="8" t="s">
        <v>1070</v>
      </c>
    </row>
    <row r="134" spans="1:13" ht="17.25" x14ac:dyDescent="0.25">
      <c r="A134" s="11" t="s">
        <v>646</v>
      </c>
      <c r="B134" s="12">
        <v>28016130</v>
      </c>
      <c r="C134" s="11" t="s">
        <v>647</v>
      </c>
      <c r="D134" s="8" t="s">
        <v>215</v>
      </c>
      <c r="E134" s="37">
        <v>5.3166669999999998</v>
      </c>
      <c r="F134" s="6"/>
      <c r="G134" s="6">
        <v>1</v>
      </c>
      <c r="H134" s="10">
        <f t="shared" ref="H134:H143" si="15">E134</f>
        <v>5.3166669999999998</v>
      </c>
      <c r="I134" s="13">
        <f>COUNT(F134:G134)/SUM(1/G134)</f>
        <v>1</v>
      </c>
      <c r="J134" s="42">
        <f t="shared" si="7"/>
        <v>5.3166669999999998</v>
      </c>
      <c r="K134" s="12" t="s">
        <v>1131</v>
      </c>
      <c r="L134" s="12">
        <v>19</v>
      </c>
      <c r="M134" s="8" t="s">
        <v>1207</v>
      </c>
    </row>
    <row r="135" spans="1:13" ht="17.25" x14ac:dyDescent="0.25">
      <c r="A135" s="11" t="s">
        <v>622</v>
      </c>
      <c r="B135" s="12">
        <v>28013123</v>
      </c>
      <c r="C135" s="11" t="s">
        <v>624</v>
      </c>
      <c r="D135" s="8" t="s">
        <v>673</v>
      </c>
      <c r="E135" s="37">
        <v>5.31</v>
      </c>
      <c r="F135" s="6">
        <v>1</v>
      </c>
      <c r="G135" s="6">
        <v>1</v>
      </c>
      <c r="H135" s="10">
        <f t="shared" si="15"/>
        <v>5.31</v>
      </c>
      <c r="I135" s="13">
        <f t="shared" ref="I135:I158" si="16">COUNT(F135:G135)/SUM(1/F135,1/G135)</f>
        <v>1</v>
      </c>
      <c r="J135" s="42">
        <f t="shared" si="7"/>
        <v>5.31</v>
      </c>
      <c r="K135" s="12" t="s">
        <v>1031</v>
      </c>
      <c r="L135" s="12">
        <v>33</v>
      </c>
      <c r="M135" s="8" t="s">
        <v>963</v>
      </c>
    </row>
    <row r="136" spans="1:13" ht="17.25" x14ac:dyDescent="0.25">
      <c r="A136" s="11" t="s">
        <v>703</v>
      </c>
      <c r="B136" s="12">
        <v>28003330</v>
      </c>
      <c r="C136" s="11" t="s">
        <v>724</v>
      </c>
      <c r="D136" s="8" t="s">
        <v>725</v>
      </c>
      <c r="E136" s="37">
        <v>5.306667</v>
      </c>
      <c r="F136" s="6">
        <v>1</v>
      </c>
      <c r="G136" s="6">
        <v>1</v>
      </c>
      <c r="H136" s="10">
        <f t="shared" si="15"/>
        <v>5.306667</v>
      </c>
      <c r="I136" s="13">
        <f t="shared" si="16"/>
        <v>1</v>
      </c>
      <c r="J136" s="42">
        <f t="shared" si="7"/>
        <v>5.306667</v>
      </c>
      <c r="K136" s="12" t="s">
        <v>955</v>
      </c>
      <c r="L136" s="12">
        <v>12</v>
      </c>
      <c r="M136" s="8" t="s">
        <v>958</v>
      </c>
    </row>
    <row r="137" spans="1:13" ht="17.25" x14ac:dyDescent="0.25">
      <c r="A137" s="11" t="s">
        <v>898</v>
      </c>
      <c r="B137" s="12">
        <v>28001702</v>
      </c>
      <c r="C137" s="11" t="s">
        <v>600</v>
      </c>
      <c r="D137" s="8" t="s">
        <v>725</v>
      </c>
      <c r="E137" s="37">
        <v>5.306667</v>
      </c>
      <c r="F137" s="6">
        <v>1</v>
      </c>
      <c r="G137" s="6">
        <v>1</v>
      </c>
      <c r="H137" s="10">
        <f t="shared" si="15"/>
        <v>5.306667</v>
      </c>
      <c r="I137" s="13">
        <f t="shared" si="16"/>
        <v>1</v>
      </c>
      <c r="J137" s="42">
        <f t="shared" ref="J137:J200" si="17">H137*I137</f>
        <v>5.306667</v>
      </c>
      <c r="K137" s="12" t="s">
        <v>1100</v>
      </c>
      <c r="L137" s="12">
        <v>29</v>
      </c>
      <c r="M137" s="8" t="s">
        <v>1178</v>
      </c>
    </row>
    <row r="138" spans="1:13" ht="17.25" x14ac:dyDescent="0.25">
      <c r="A138" s="11" t="s">
        <v>315</v>
      </c>
      <c r="B138" s="12">
        <v>28031725</v>
      </c>
      <c r="C138" s="11" t="s">
        <v>412</v>
      </c>
      <c r="D138" s="8" t="s">
        <v>413</v>
      </c>
      <c r="E138" s="37">
        <v>5.4933329999999998</v>
      </c>
      <c r="F138" s="4">
        <v>0.96499999999999997</v>
      </c>
      <c r="G138" s="4">
        <v>0.96499999999999997</v>
      </c>
      <c r="H138" s="10">
        <f t="shared" si="15"/>
        <v>5.4933329999999998</v>
      </c>
      <c r="I138" s="13">
        <f t="shared" si="16"/>
        <v>0.96499999999999986</v>
      </c>
      <c r="J138" s="42">
        <f t="shared" si="17"/>
        <v>5.3010663449999988</v>
      </c>
      <c r="K138" s="12" t="s">
        <v>1103</v>
      </c>
      <c r="L138" s="12">
        <v>53</v>
      </c>
      <c r="M138" s="8" t="s">
        <v>1104</v>
      </c>
    </row>
    <row r="139" spans="1:13" ht="17.25" x14ac:dyDescent="0.25">
      <c r="A139" s="11" t="s">
        <v>527</v>
      </c>
      <c r="B139" s="12">
        <v>28014219</v>
      </c>
      <c r="C139" s="11" t="s">
        <v>561</v>
      </c>
      <c r="D139" s="8" t="s">
        <v>562</v>
      </c>
      <c r="E139" s="37">
        <v>5.3</v>
      </c>
      <c r="F139" s="6">
        <v>1</v>
      </c>
      <c r="G139" s="6">
        <v>1</v>
      </c>
      <c r="H139" s="10">
        <f t="shared" si="15"/>
        <v>5.3</v>
      </c>
      <c r="I139" s="13">
        <f t="shared" si="16"/>
        <v>1</v>
      </c>
      <c r="J139" s="42">
        <f t="shared" si="17"/>
        <v>5.3</v>
      </c>
      <c r="K139" s="12" t="s">
        <v>974</v>
      </c>
      <c r="L139" s="12">
        <v>39</v>
      </c>
      <c r="M139" s="8" t="s">
        <v>1161</v>
      </c>
    </row>
    <row r="140" spans="1:13" ht="17.25" x14ac:dyDescent="0.25">
      <c r="A140" s="11" t="s">
        <v>315</v>
      </c>
      <c r="B140" s="12">
        <v>28010710</v>
      </c>
      <c r="C140" s="11" t="s">
        <v>406</v>
      </c>
      <c r="D140" s="8" t="s">
        <v>407</v>
      </c>
      <c r="E140" s="37">
        <v>5.2933329999999996</v>
      </c>
      <c r="F140" s="4">
        <v>1</v>
      </c>
      <c r="G140" s="4">
        <v>1</v>
      </c>
      <c r="H140" s="10">
        <f t="shared" si="15"/>
        <v>5.2933329999999996</v>
      </c>
      <c r="I140" s="13">
        <f t="shared" si="16"/>
        <v>1</v>
      </c>
      <c r="J140" s="42">
        <f t="shared" si="17"/>
        <v>5.2933329999999996</v>
      </c>
      <c r="K140" s="12" t="s">
        <v>978</v>
      </c>
      <c r="L140" s="12">
        <v>11</v>
      </c>
      <c r="M140" s="8" t="s">
        <v>1073</v>
      </c>
    </row>
    <row r="141" spans="1:13" ht="17.25" x14ac:dyDescent="0.25">
      <c r="A141" s="11" t="s">
        <v>60</v>
      </c>
      <c r="B141" s="12">
        <v>28019253</v>
      </c>
      <c r="C141" s="11" t="s">
        <v>35</v>
      </c>
      <c r="D141" s="8" t="s">
        <v>104</v>
      </c>
      <c r="E141" s="37">
        <v>5.2833329999999998</v>
      </c>
      <c r="F141" s="6">
        <v>1</v>
      </c>
      <c r="G141" s="6">
        <v>1</v>
      </c>
      <c r="H141" s="10">
        <f t="shared" si="15"/>
        <v>5.2833329999999998</v>
      </c>
      <c r="I141" s="13">
        <f t="shared" si="16"/>
        <v>1</v>
      </c>
      <c r="J141" s="42">
        <f t="shared" si="17"/>
        <v>5.2833329999999998</v>
      </c>
      <c r="K141" s="12" t="s">
        <v>1033</v>
      </c>
      <c r="L141" s="12">
        <v>46</v>
      </c>
      <c r="M141" s="8" t="s">
        <v>1034</v>
      </c>
    </row>
    <row r="142" spans="1:13" ht="17.25" x14ac:dyDescent="0.25">
      <c r="A142" s="11" t="s">
        <v>648</v>
      </c>
      <c r="B142" s="12">
        <v>28013999</v>
      </c>
      <c r="C142" s="11" t="s">
        <v>649</v>
      </c>
      <c r="D142" s="8" t="s">
        <v>104</v>
      </c>
      <c r="E142" s="37">
        <v>5.2833329999999998</v>
      </c>
      <c r="F142" s="6">
        <v>1</v>
      </c>
      <c r="G142" s="6">
        <v>1</v>
      </c>
      <c r="H142" s="10">
        <f t="shared" si="15"/>
        <v>5.2833329999999998</v>
      </c>
      <c r="I142" s="13">
        <f t="shared" si="16"/>
        <v>1</v>
      </c>
      <c r="J142" s="42">
        <f t="shared" si="17"/>
        <v>5.2833329999999998</v>
      </c>
      <c r="K142" s="12" t="s">
        <v>970</v>
      </c>
      <c r="L142" s="12">
        <v>16</v>
      </c>
      <c r="M142" s="8" t="s">
        <v>1113</v>
      </c>
    </row>
    <row r="143" spans="1:13" ht="17.25" x14ac:dyDescent="0.25">
      <c r="A143" s="11" t="s">
        <v>284</v>
      </c>
      <c r="B143" s="12">
        <v>28011538</v>
      </c>
      <c r="C143" s="11" t="s">
        <v>345</v>
      </c>
      <c r="D143" s="8" t="s">
        <v>346</v>
      </c>
      <c r="E143" s="36">
        <v>5.28</v>
      </c>
      <c r="F143" s="6">
        <v>1</v>
      </c>
      <c r="G143" s="6">
        <v>1</v>
      </c>
      <c r="H143" s="5">
        <f t="shared" si="15"/>
        <v>5.28</v>
      </c>
      <c r="I143" s="13">
        <f t="shared" si="16"/>
        <v>1</v>
      </c>
      <c r="J143" s="42">
        <f t="shared" si="17"/>
        <v>5.28</v>
      </c>
      <c r="K143" s="12" t="s">
        <v>978</v>
      </c>
      <c r="L143" s="12">
        <v>10</v>
      </c>
      <c r="M143" s="8" t="s">
        <v>1063</v>
      </c>
    </row>
    <row r="144" spans="1:13" ht="17.25" x14ac:dyDescent="0.25">
      <c r="A144" s="11" t="s">
        <v>193</v>
      </c>
      <c r="B144" s="12">
        <v>28025210</v>
      </c>
      <c r="C144" s="11" t="s">
        <v>198</v>
      </c>
      <c r="D144" s="8" t="s">
        <v>199</v>
      </c>
      <c r="E144" s="36">
        <v>5.2766669999999998</v>
      </c>
      <c r="F144" s="6">
        <v>1</v>
      </c>
      <c r="G144" s="6">
        <v>1</v>
      </c>
      <c r="H144" s="38">
        <v>5.2766669999999998</v>
      </c>
      <c r="I144" s="13">
        <f t="shared" si="16"/>
        <v>1</v>
      </c>
      <c r="J144" s="42">
        <f t="shared" si="17"/>
        <v>5.2766669999999998</v>
      </c>
      <c r="K144" s="12" t="s">
        <v>945</v>
      </c>
      <c r="L144" s="12">
        <v>35</v>
      </c>
      <c r="M144" s="8" t="s">
        <v>1190</v>
      </c>
    </row>
    <row r="145" spans="1:13" ht="17.25" x14ac:dyDescent="0.25">
      <c r="A145" s="11" t="s">
        <v>640</v>
      </c>
      <c r="B145" s="12">
        <v>28013743</v>
      </c>
      <c r="C145" s="11" t="s">
        <v>691</v>
      </c>
      <c r="D145" s="8" t="s">
        <v>199</v>
      </c>
      <c r="E145" s="36">
        <v>5.2766669999999998</v>
      </c>
      <c r="F145" s="6">
        <v>1</v>
      </c>
      <c r="G145" s="6">
        <v>1</v>
      </c>
      <c r="H145" s="5">
        <f t="shared" ref="H145:H159" si="18">E145</f>
        <v>5.2766669999999998</v>
      </c>
      <c r="I145" s="13">
        <f t="shared" si="16"/>
        <v>1</v>
      </c>
      <c r="J145" s="42">
        <f t="shared" si="17"/>
        <v>5.2766669999999998</v>
      </c>
      <c r="K145" s="12" t="s">
        <v>962</v>
      </c>
      <c r="L145" s="12">
        <v>14</v>
      </c>
      <c r="M145" s="8" t="s">
        <v>1053</v>
      </c>
    </row>
    <row r="146" spans="1:13" ht="17.25" x14ac:dyDescent="0.25">
      <c r="A146" s="11" t="s">
        <v>902</v>
      </c>
      <c r="B146" s="12">
        <v>28002857</v>
      </c>
      <c r="C146" s="11" t="s">
        <v>936</v>
      </c>
      <c r="D146" s="8" t="s">
        <v>937</v>
      </c>
      <c r="E146" s="36">
        <v>5.273333</v>
      </c>
      <c r="F146" s="6">
        <v>1</v>
      </c>
      <c r="G146" s="6">
        <v>1</v>
      </c>
      <c r="H146" s="5">
        <f t="shared" si="18"/>
        <v>5.273333</v>
      </c>
      <c r="I146" s="13">
        <f t="shared" si="16"/>
        <v>1</v>
      </c>
      <c r="J146" s="42">
        <f t="shared" si="17"/>
        <v>5.273333</v>
      </c>
      <c r="K146" s="12" t="s">
        <v>991</v>
      </c>
      <c r="L146" s="12">
        <v>53</v>
      </c>
      <c r="M146" s="8" t="s">
        <v>992</v>
      </c>
    </row>
    <row r="147" spans="1:13" ht="17.25" x14ac:dyDescent="0.25">
      <c r="A147" s="11" t="s">
        <v>536</v>
      </c>
      <c r="B147" s="12">
        <v>28071425</v>
      </c>
      <c r="C147" s="11" t="s">
        <v>539</v>
      </c>
      <c r="D147" s="8" t="s">
        <v>572</v>
      </c>
      <c r="E147" s="36">
        <v>5.3133330000000001</v>
      </c>
      <c r="F147" s="6">
        <v>0.98399999999999999</v>
      </c>
      <c r="G147" s="6">
        <v>1</v>
      </c>
      <c r="H147" s="5">
        <f t="shared" si="18"/>
        <v>5.3133330000000001</v>
      </c>
      <c r="I147" s="13">
        <f t="shared" si="16"/>
        <v>0.99193548387096764</v>
      </c>
      <c r="J147" s="42">
        <f t="shared" si="17"/>
        <v>5.27048354032258</v>
      </c>
      <c r="K147" s="12" t="s">
        <v>951</v>
      </c>
      <c r="L147" s="12">
        <v>19</v>
      </c>
      <c r="M147" s="8" t="s">
        <v>1006</v>
      </c>
    </row>
    <row r="148" spans="1:13" ht="17.25" x14ac:dyDescent="0.25">
      <c r="A148" s="11" t="s">
        <v>437</v>
      </c>
      <c r="B148" s="12">
        <v>28034120</v>
      </c>
      <c r="C148" s="11" t="s">
        <v>444</v>
      </c>
      <c r="D148" s="8" t="s">
        <v>445</v>
      </c>
      <c r="E148" s="36">
        <v>5.2566670000000002</v>
      </c>
      <c r="F148" s="6">
        <v>1</v>
      </c>
      <c r="G148" s="6">
        <v>1</v>
      </c>
      <c r="H148" s="5">
        <f t="shared" si="18"/>
        <v>5.2566670000000002</v>
      </c>
      <c r="I148" s="13">
        <f t="shared" si="16"/>
        <v>1</v>
      </c>
      <c r="J148" s="42">
        <f t="shared" si="17"/>
        <v>5.2566670000000002</v>
      </c>
      <c r="K148" s="12" t="s">
        <v>1120</v>
      </c>
      <c r="L148" s="12">
        <v>76</v>
      </c>
      <c r="M148" s="8" t="s">
        <v>1121</v>
      </c>
    </row>
    <row r="149" spans="1:13" ht="17.25" x14ac:dyDescent="0.25">
      <c r="A149" s="11" t="s">
        <v>703</v>
      </c>
      <c r="B149" s="12">
        <v>28003071</v>
      </c>
      <c r="C149" s="11" t="s">
        <v>706</v>
      </c>
      <c r="D149" s="8" t="s">
        <v>606</v>
      </c>
      <c r="E149" s="36">
        <v>5.25</v>
      </c>
      <c r="F149" s="6">
        <v>1</v>
      </c>
      <c r="G149" s="6">
        <v>1</v>
      </c>
      <c r="H149" s="5">
        <f t="shared" si="18"/>
        <v>5.25</v>
      </c>
      <c r="I149" s="13">
        <f t="shared" si="16"/>
        <v>1</v>
      </c>
      <c r="J149" s="42">
        <f t="shared" si="17"/>
        <v>5.25</v>
      </c>
      <c r="K149" s="12" t="s">
        <v>959</v>
      </c>
      <c r="L149" s="12">
        <v>27</v>
      </c>
      <c r="M149" s="8" t="s">
        <v>964</v>
      </c>
    </row>
    <row r="150" spans="1:13" ht="17.25" x14ac:dyDescent="0.25">
      <c r="A150" s="11" t="s">
        <v>604</v>
      </c>
      <c r="B150" s="12">
        <v>28001311</v>
      </c>
      <c r="C150" s="11" t="s">
        <v>605</v>
      </c>
      <c r="D150" s="8" t="s">
        <v>606</v>
      </c>
      <c r="E150" s="36">
        <v>5.25</v>
      </c>
      <c r="F150" s="6">
        <v>1</v>
      </c>
      <c r="G150" s="6">
        <v>1</v>
      </c>
      <c r="H150" s="5">
        <f t="shared" si="18"/>
        <v>5.25</v>
      </c>
      <c r="I150" s="13">
        <f t="shared" si="16"/>
        <v>1</v>
      </c>
      <c r="J150" s="42">
        <f t="shared" si="17"/>
        <v>5.25</v>
      </c>
      <c r="K150" s="12" t="s">
        <v>981</v>
      </c>
      <c r="L150" s="12">
        <v>19</v>
      </c>
      <c r="M150" s="8" t="s">
        <v>982</v>
      </c>
    </row>
    <row r="151" spans="1:13" ht="17.25" x14ac:dyDescent="0.25">
      <c r="A151" s="11" t="s">
        <v>760</v>
      </c>
      <c r="B151" s="12">
        <v>28025580</v>
      </c>
      <c r="C151" s="11" t="s">
        <v>786</v>
      </c>
      <c r="D151" s="8" t="s">
        <v>774</v>
      </c>
      <c r="E151" s="36">
        <v>5.24</v>
      </c>
      <c r="F151" s="6">
        <v>1</v>
      </c>
      <c r="G151" s="6">
        <v>1</v>
      </c>
      <c r="H151" s="5">
        <f t="shared" si="18"/>
        <v>5.24</v>
      </c>
      <c r="I151" s="13">
        <f t="shared" si="16"/>
        <v>1</v>
      </c>
      <c r="J151" s="42">
        <f t="shared" si="17"/>
        <v>5.24</v>
      </c>
      <c r="K151" s="12" t="s">
        <v>955</v>
      </c>
      <c r="L151" s="12">
        <v>15</v>
      </c>
      <c r="M151" s="8" t="s">
        <v>1063</v>
      </c>
    </row>
    <row r="152" spans="1:13" ht="17.25" x14ac:dyDescent="0.25">
      <c r="A152" s="11" t="s">
        <v>759</v>
      </c>
      <c r="B152" s="12">
        <v>28030710</v>
      </c>
      <c r="C152" s="11" t="s">
        <v>773</v>
      </c>
      <c r="D152" s="8" t="s">
        <v>774</v>
      </c>
      <c r="E152" s="36">
        <v>5.24</v>
      </c>
      <c r="F152" s="6">
        <v>1</v>
      </c>
      <c r="G152" s="6">
        <v>1</v>
      </c>
      <c r="H152" s="5">
        <f t="shared" si="18"/>
        <v>5.24</v>
      </c>
      <c r="I152" s="13">
        <f t="shared" si="16"/>
        <v>1</v>
      </c>
      <c r="J152" s="42">
        <f t="shared" si="17"/>
        <v>5.24</v>
      </c>
      <c r="K152" s="12" t="s">
        <v>1031</v>
      </c>
      <c r="L152" s="12">
        <v>28</v>
      </c>
      <c r="M152" s="8" t="s">
        <v>1158</v>
      </c>
    </row>
    <row r="153" spans="1:13" ht="17.25" x14ac:dyDescent="0.25">
      <c r="A153" s="11" t="s">
        <v>284</v>
      </c>
      <c r="B153" s="12">
        <v>28012062</v>
      </c>
      <c r="C153" s="11" t="s">
        <v>287</v>
      </c>
      <c r="D153" s="8" t="s">
        <v>288</v>
      </c>
      <c r="E153" s="36">
        <v>5.23</v>
      </c>
      <c r="F153" s="6">
        <v>1</v>
      </c>
      <c r="G153" s="6">
        <v>1</v>
      </c>
      <c r="H153" s="5">
        <f t="shared" si="18"/>
        <v>5.23</v>
      </c>
      <c r="I153" s="13">
        <f t="shared" si="16"/>
        <v>1</v>
      </c>
      <c r="J153" s="42">
        <f t="shared" si="17"/>
        <v>5.23</v>
      </c>
      <c r="K153" s="12" t="s">
        <v>1069</v>
      </c>
      <c r="L153" s="12">
        <v>27</v>
      </c>
      <c r="M153" s="8" t="s">
        <v>1070</v>
      </c>
    </row>
    <row r="154" spans="1:13" ht="17.25" x14ac:dyDescent="0.25">
      <c r="A154" s="11" t="s">
        <v>315</v>
      </c>
      <c r="B154" s="12">
        <v>28010868</v>
      </c>
      <c r="C154" s="11" t="s">
        <v>318</v>
      </c>
      <c r="D154" s="8" t="s">
        <v>288</v>
      </c>
      <c r="E154" s="36">
        <v>5.23</v>
      </c>
      <c r="F154" s="4">
        <v>1</v>
      </c>
      <c r="G154" s="4">
        <v>1</v>
      </c>
      <c r="H154" s="5">
        <f t="shared" si="18"/>
        <v>5.23</v>
      </c>
      <c r="I154" s="13">
        <f t="shared" si="16"/>
        <v>1</v>
      </c>
      <c r="J154" s="42">
        <f t="shared" si="17"/>
        <v>5.23</v>
      </c>
      <c r="K154" s="12" t="s">
        <v>972</v>
      </c>
      <c r="L154" s="12">
        <v>47</v>
      </c>
      <c r="M154" s="8" t="s">
        <v>1171</v>
      </c>
    </row>
    <row r="155" spans="1:13" ht="17.25" x14ac:dyDescent="0.25">
      <c r="A155" s="11" t="s">
        <v>707</v>
      </c>
      <c r="B155" s="12">
        <v>28000692</v>
      </c>
      <c r="C155" s="11" t="s">
        <v>711</v>
      </c>
      <c r="D155" s="8" t="s">
        <v>712</v>
      </c>
      <c r="E155" s="36">
        <v>5.2233330000000002</v>
      </c>
      <c r="F155" s="6">
        <v>1</v>
      </c>
      <c r="G155" s="6">
        <v>1</v>
      </c>
      <c r="H155" s="5">
        <f t="shared" si="18"/>
        <v>5.2233330000000002</v>
      </c>
      <c r="I155" s="13">
        <f t="shared" si="16"/>
        <v>1</v>
      </c>
      <c r="J155" s="42">
        <f t="shared" si="17"/>
        <v>5.2233330000000002</v>
      </c>
      <c r="K155" s="12" t="s">
        <v>1096</v>
      </c>
      <c r="L155" s="12">
        <v>12</v>
      </c>
      <c r="M155" s="8" t="s">
        <v>1112</v>
      </c>
    </row>
    <row r="156" spans="1:13" ht="17.25" x14ac:dyDescent="0.25">
      <c r="A156" s="11" t="s">
        <v>422</v>
      </c>
      <c r="B156" s="12">
        <v>28007131</v>
      </c>
      <c r="C156" s="11" t="s">
        <v>472</v>
      </c>
      <c r="D156" s="8" t="s">
        <v>473</v>
      </c>
      <c r="E156" s="36">
        <v>5.22</v>
      </c>
      <c r="F156" s="6">
        <v>1</v>
      </c>
      <c r="G156" s="6">
        <v>1</v>
      </c>
      <c r="H156" s="5">
        <f t="shared" si="18"/>
        <v>5.22</v>
      </c>
      <c r="I156" s="13">
        <f t="shared" si="16"/>
        <v>1</v>
      </c>
      <c r="J156" s="42">
        <f t="shared" si="17"/>
        <v>5.22</v>
      </c>
      <c r="K156" s="12" t="s">
        <v>1080</v>
      </c>
      <c r="L156" s="12">
        <v>25</v>
      </c>
      <c r="M156" s="8" t="s">
        <v>1067</v>
      </c>
    </row>
    <row r="157" spans="1:13" ht="17.25" x14ac:dyDescent="0.25">
      <c r="A157" s="11" t="s">
        <v>707</v>
      </c>
      <c r="B157" s="12">
        <v>28000935</v>
      </c>
      <c r="C157" s="11" t="s">
        <v>714</v>
      </c>
      <c r="D157" s="8" t="s">
        <v>715</v>
      </c>
      <c r="E157" s="36">
        <v>5.2166670000000002</v>
      </c>
      <c r="F157" s="6">
        <v>1</v>
      </c>
      <c r="G157" s="6">
        <v>1</v>
      </c>
      <c r="H157" s="5">
        <f t="shared" si="18"/>
        <v>5.2166670000000002</v>
      </c>
      <c r="I157" s="13">
        <f t="shared" si="16"/>
        <v>1</v>
      </c>
      <c r="J157" s="42">
        <f t="shared" si="17"/>
        <v>5.2166670000000002</v>
      </c>
      <c r="K157" s="12" t="s">
        <v>976</v>
      </c>
      <c r="L157" s="12">
        <v>11</v>
      </c>
      <c r="M157" s="8" t="s">
        <v>1052</v>
      </c>
    </row>
    <row r="158" spans="1:13" ht="17.25" x14ac:dyDescent="0.25">
      <c r="A158" s="11" t="s">
        <v>298</v>
      </c>
      <c r="B158" s="12">
        <v>28012127</v>
      </c>
      <c r="C158" s="11" t="s">
        <v>370</v>
      </c>
      <c r="D158" s="8" t="s">
        <v>371</v>
      </c>
      <c r="E158" s="36">
        <v>5.2133330000000004</v>
      </c>
      <c r="F158" s="6">
        <v>1</v>
      </c>
      <c r="G158" s="6">
        <v>1</v>
      </c>
      <c r="H158" s="5">
        <f t="shared" si="18"/>
        <v>5.2133330000000004</v>
      </c>
      <c r="I158" s="13">
        <f t="shared" si="16"/>
        <v>1</v>
      </c>
      <c r="J158" s="42">
        <f t="shared" si="17"/>
        <v>5.2133330000000004</v>
      </c>
      <c r="K158" s="12" t="s">
        <v>1096</v>
      </c>
      <c r="L158" s="12">
        <v>11</v>
      </c>
      <c r="M158" s="8" t="s">
        <v>1141</v>
      </c>
    </row>
    <row r="159" spans="1:13" ht="17.25" x14ac:dyDescent="0.25">
      <c r="A159" s="11" t="s">
        <v>763</v>
      </c>
      <c r="B159" s="12">
        <v>28031270</v>
      </c>
      <c r="C159" s="11" t="s">
        <v>869</v>
      </c>
      <c r="D159" s="8" t="s">
        <v>870</v>
      </c>
      <c r="E159" s="36">
        <v>5.21</v>
      </c>
      <c r="F159" s="4"/>
      <c r="G159" s="4">
        <v>1</v>
      </c>
      <c r="H159" s="5">
        <f t="shared" si="18"/>
        <v>5.21</v>
      </c>
      <c r="I159" s="13">
        <f>COUNT(G159)/SUM(1/G159)</f>
        <v>1</v>
      </c>
      <c r="J159" s="42">
        <f t="shared" si="17"/>
        <v>5.21</v>
      </c>
      <c r="K159" s="12" t="s">
        <v>1026</v>
      </c>
      <c r="L159" s="12">
        <v>8</v>
      </c>
      <c r="M159" s="8" t="s">
        <v>1018</v>
      </c>
    </row>
    <row r="160" spans="1:13" ht="17.25" x14ac:dyDescent="0.25">
      <c r="A160" s="11" t="s">
        <v>205</v>
      </c>
      <c r="B160" s="12">
        <v>28026934</v>
      </c>
      <c r="C160" s="11" t="s">
        <v>231</v>
      </c>
      <c r="D160" s="8" t="s">
        <v>232</v>
      </c>
      <c r="E160" s="36">
        <v>5.1966669999999997</v>
      </c>
      <c r="F160" s="6">
        <v>1</v>
      </c>
      <c r="G160" s="6">
        <v>1</v>
      </c>
      <c r="H160" s="38">
        <v>5.1966669999999997</v>
      </c>
      <c r="I160" s="14">
        <f t="shared" ref="I160:I181" si="19">COUNT(F160:G160)/SUM(1/F160,1/G160)</f>
        <v>1</v>
      </c>
      <c r="J160" s="42">
        <f t="shared" si="17"/>
        <v>5.1966669999999997</v>
      </c>
      <c r="K160" s="12" t="s">
        <v>1145</v>
      </c>
      <c r="L160" s="12">
        <v>48</v>
      </c>
      <c r="M160" s="8" t="s">
        <v>1146</v>
      </c>
    </row>
    <row r="161" spans="1:13" ht="17.25" x14ac:dyDescent="0.25">
      <c r="A161" s="11" t="s">
        <v>60</v>
      </c>
      <c r="B161" s="12">
        <v>28030087</v>
      </c>
      <c r="C161" s="11" t="s">
        <v>50</v>
      </c>
      <c r="D161" s="8" t="s">
        <v>117</v>
      </c>
      <c r="E161" s="36">
        <v>5.19</v>
      </c>
      <c r="F161" s="6">
        <v>1</v>
      </c>
      <c r="G161" s="6">
        <v>1</v>
      </c>
      <c r="H161" s="5">
        <f>E161</f>
        <v>5.19</v>
      </c>
      <c r="I161" s="13">
        <f t="shared" si="19"/>
        <v>1</v>
      </c>
      <c r="J161" s="42">
        <f t="shared" si="17"/>
        <v>5.19</v>
      </c>
      <c r="K161" s="12" t="s">
        <v>995</v>
      </c>
      <c r="L161" s="12">
        <v>42</v>
      </c>
      <c r="M161" s="8" t="s">
        <v>996</v>
      </c>
    </row>
    <row r="162" spans="1:13" ht="17.25" x14ac:dyDescent="0.25">
      <c r="A162" s="11" t="s">
        <v>759</v>
      </c>
      <c r="B162" s="12">
        <v>28020332</v>
      </c>
      <c r="C162" s="11" t="s">
        <v>765</v>
      </c>
      <c r="D162" s="8" t="s">
        <v>766</v>
      </c>
      <c r="E162" s="36">
        <v>5.1866669999999999</v>
      </c>
      <c r="F162" s="6">
        <v>1</v>
      </c>
      <c r="G162" s="6">
        <v>1</v>
      </c>
      <c r="H162" s="5">
        <f>E162</f>
        <v>5.1866669999999999</v>
      </c>
      <c r="I162" s="13">
        <f t="shared" si="19"/>
        <v>1</v>
      </c>
      <c r="J162" s="42">
        <f t="shared" si="17"/>
        <v>5.1866669999999999</v>
      </c>
      <c r="K162" s="12" t="s">
        <v>979</v>
      </c>
      <c r="L162" s="12">
        <v>18</v>
      </c>
      <c r="M162" s="8" t="s">
        <v>1070</v>
      </c>
    </row>
    <row r="163" spans="1:13" ht="17.25" x14ac:dyDescent="0.25">
      <c r="A163" s="11" t="s">
        <v>127</v>
      </c>
      <c r="B163" s="12">
        <v>28022246</v>
      </c>
      <c r="C163" s="11" t="s">
        <v>151</v>
      </c>
      <c r="D163" s="8" t="s">
        <v>152</v>
      </c>
      <c r="E163" s="36">
        <v>5.18</v>
      </c>
      <c r="F163" s="6">
        <v>1</v>
      </c>
      <c r="G163" s="6">
        <v>1</v>
      </c>
      <c r="H163" s="38">
        <v>5.18</v>
      </c>
      <c r="I163" s="13">
        <f t="shared" si="19"/>
        <v>1</v>
      </c>
      <c r="J163" s="42">
        <f t="shared" si="17"/>
        <v>5.18</v>
      </c>
      <c r="K163" s="12" t="s">
        <v>947</v>
      </c>
      <c r="L163" s="12">
        <v>21</v>
      </c>
      <c r="M163" s="8" t="s">
        <v>966</v>
      </c>
    </row>
    <row r="164" spans="1:13" ht="17.25" x14ac:dyDescent="0.25">
      <c r="A164" s="11" t="s">
        <v>60</v>
      </c>
      <c r="B164" s="12">
        <v>28019717</v>
      </c>
      <c r="C164" s="11" t="s">
        <v>1</v>
      </c>
      <c r="D164" s="8" t="s">
        <v>84</v>
      </c>
      <c r="E164" s="36">
        <v>5.1766670000000001</v>
      </c>
      <c r="F164" s="6">
        <v>1</v>
      </c>
      <c r="G164" s="6">
        <v>1</v>
      </c>
      <c r="H164" s="5">
        <f>E164</f>
        <v>5.1766670000000001</v>
      </c>
      <c r="I164" s="13">
        <f t="shared" si="19"/>
        <v>1</v>
      </c>
      <c r="J164" s="42">
        <f t="shared" si="17"/>
        <v>5.1766670000000001</v>
      </c>
      <c r="K164" s="12" t="s">
        <v>962</v>
      </c>
      <c r="L164" s="12">
        <v>11</v>
      </c>
      <c r="M164" s="8" t="s">
        <v>963</v>
      </c>
    </row>
    <row r="165" spans="1:13" ht="17.25" x14ac:dyDescent="0.25">
      <c r="A165" s="11" t="s">
        <v>127</v>
      </c>
      <c r="B165" s="12">
        <v>28022068</v>
      </c>
      <c r="C165" s="11" t="s">
        <v>146</v>
      </c>
      <c r="D165" s="8" t="s">
        <v>84</v>
      </c>
      <c r="E165" s="36">
        <v>5.1766670000000001</v>
      </c>
      <c r="F165" s="6">
        <v>1</v>
      </c>
      <c r="G165" s="6">
        <v>1</v>
      </c>
      <c r="H165" s="38">
        <v>5.1766670000000001</v>
      </c>
      <c r="I165" s="13">
        <f t="shared" si="19"/>
        <v>1</v>
      </c>
      <c r="J165" s="42">
        <f t="shared" si="17"/>
        <v>5.1766670000000001</v>
      </c>
      <c r="K165" s="12" t="s">
        <v>1064</v>
      </c>
      <c r="L165" s="12">
        <v>19</v>
      </c>
      <c r="M165" s="8" t="s">
        <v>1065</v>
      </c>
    </row>
    <row r="166" spans="1:13" ht="17.25" x14ac:dyDescent="0.25">
      <c r="A166" s="11" t="s">
        <v>759</v>
      </c>
      <c r="B166" s="12">
        <v>28035437</v>
      </c>
      <c r="C166" s="11" t="s">
        <v>775</v>
      </c>
      <c r="D166" s="8" t="s">
        <v>570</v>
      </c>
      <c r="E166" s="36">
        <v>5.1733330000000004</v>
      </c>
      <c r="F166" s="6">
        <v>1</v>
      </c>
      <c r="G166" s="6">
        <v>1</v>
      </c>
      <c r="H166" s="5">
        <f>E166</f>
        <v>5.1733330000000004</v>
      </c>
      <c r="I166" s="13">
        <f t="shared" si="19"/>
        <v>1</v>
      </c>
      <c r="J166" s="42">
        <f t="shared" si="17"/>
        <v>5.1733330000000004</v>
      </c>
      <c r="K166" s="12" t="s">
        <v>1124</v>
      </c>
      <c r="L166" s="12">
        <v>40</v>
      </c>
      <c r="M166" s="8" t="s">
        <v>1125</v>
      </c>
    </row>
    <row r="167" spans="1:13" ht="17.25" x14ac:dyDescent="0.25">
      <c r="A167" s="11" t="s">
        <v>153</v>
      </c>
      <c r="B167" s="12">
        <v>28034481</v>
      </c>
      <c r="C167" s="11" t="s">
        <v>166</v>
      </c>
      <c r="D167" s="8" t="s">
        <v>167</v>
      </c>
      <c r="E167" s="36">
        <v>5.17</v>
      </c>
      <c r="F167" s="6">
        <v>1</v>
      </c>
      <c r="G167" s="6">
        <v>1</v>
      </c>
      <c r="H167" s="38">
        <v>5.17</v>
      </c>
      <c r="I167" s="13">
        <f t="shared" si="19"/>
        <v>1</v>
      </c>
      <c r="J167" s="42">
        <f t="shared" si="17"/>
        <v>5.17</v>
      </c>
      <c r="K167" s="12" t="s">
        <v>967</v>
      </c>
      <c r="L167" s="12">
        <v>36</v>
      </c>
      <c r="M167" s="8" t="s">
        <v>958</v>
      </c>
    </row>
    <row r="168" spans="1:13" ht="17.25" x14ac:dyDescent="0.25">
      <c r="A168" s="11" t="s">
        <v>60</v>
      </c>
      <c r="B168" s="12">
        <v>28031660</v>
      </c>
      <c r="C168" s="11" t="s">
        <v>62</v>
      </c>
      <c r="D168" s="8" t="s">
        <v>119</v>
      </c>
      <c r="E168" s="36">
        <v>5.1633329999999997</v>
      </c>
      <c r="F168" s="6">
        <v>1</v>
      </c>
      <c r="G168" s="6">
        <v>1</v>
      </c>
      <c r="H168" s="5">
        <f t="shared" ref="H168:H173" si="20">E168</f>
        <v>5.1633329999999997</v>
      </c>
      <c r="I168" s="13">
        <f t="shared" si="19"/>
        <v>1</v>
      </c>
      <c r="J168" s="42">
        <f t="shared" si="17"/>
        <v>5.1633329999999997</v>
      </c>
      <c r="K168" s="12" t="s">
        <v>1001</v>
      </c>
      <c r="L168" s="12">
        <v>48</v>
      </c>
      <c r="M168" s="8" t="s">
        <v>1002</v>
      </c>
    </row>
    <row r="169" spans="1:13" ht="17.25" x14ac:dyDescent="0.25">
      <c r="A169" s="11" t="s">
        <v>301</v>
      </c>
      <c r="B169" s="12">
        <v>28009576</v>
      </c>
      <c r="C169" s="11" t="s">
        <v>309</v>
      </c>
      <c r="D169" s="8" t="s">
        <v>119</v>
      </c>
      <c r="E169" s="36">
        <v>5.1633329999999997</v>
      </c>
      <c r="F169" s="4">
        <v>1</v>
      </c>
      <c r="G169" s="4">
        <v>1</v>
      </c>
      <c r="H169" s="5">
        <f t="shared" si="20"/>
        <v>5.1633329999999997</v>
      </c>
      <c r="I169" s="13">
        <f t="shared" si="19"/>
        <v>1</v>
      </c>
      <c r="J169" s="42">
        <f t="shared" si="17"/>
        <v>5.1633329999999997</v>
      </c>
      <c r="K169" s="12" t="s">
        <v>1037</v>
      </c>
      <c r="L169" s="12">
        <v>19</v>
      </c>
      <c r="M169" s="8" t="s">
        <v>1156</v>
      </c>
    </row>
    <row r="170" spans="1:13" ht="17.25" x14ac:dyDescent="0.25">
      <c r="A170" s="11" t="s">
        <v>301</v>
      </c>
      <c r="B170" s="12">
        <v>28031644</v>
      </c>
      <c r="C170" s="11" t="s">
        <v>313</v>
      </c>
      <c r="D170" s="8" t="s">
        <v>314</v>
      </c>
      <c r="E170" s="36">
        <v>5.1433330000000002</v>
      </c>
      <c r="F170" s="4">
        <v>1</v>
      </c>
      <c r="G170" s="4">
        <v>1</v>
      </c>
      <c r="H170" s="5">
        <f t="shared" si="20"/>
        <v>5.1433330000000002</v>
      </c>
      <c r="I170" s="13">
        <f t="shared" si="19"/>
        <v>1</v>
      </c>
      <c r="J170" s="42">
        <f t="shared" si="17"/>
        <v>5.1433330000000002</v>
      </c>
      <c r="K170" s="12" t="s">
        <v>983</v>
      </c>
      <c r="L170" s="12">
        <v>11</v>
      </c>
      <c r="M170" s="8" t="s">
        <v>1078</v>
      </c>
    </row>
    <row r="171" spans="1:13" ht="17.25" x14ac:dyDescent="0.25">
      <c r="A171" s="11" t="s">
        <v>764</v>
      </c>
      <c r="B171" s="12">
        <v>28021312</v>
      </c>
      <c r="C171" s="11" t="s">
        <v>603</v>
      </c>
      <c r="D171" s="8" t="s">
        <v>314</v>
      </c>
      <c r="E171" s="36">
        <v>5.1433330000000002</v>
      </c>
      <c r="F171" s="4">
        <v>1</v>
      </c>
      <c r="G171" s="4">
        <v>1</v>
      </c>
      <c r="H171" s="5">
        <f t="shared" si="20"/>
        <v>5.1433330000000002</v>
      </c>
      <c r="I171" s="13">
        <f t="shared" si="19"/>
        <v>1</v>
      </c>
      <c r="J171" s="42">
        <f t="shared" si="17"/>
        <v>5.1433330000000002</v>
      </c>
      <c r="K171" s="12" t="s">
        <v>1060</v>
      </c>
      <c r="L171" s="12">
        <v>28</v>
      </c>
      <c r="M171" s="8" t="s">
        <v>1199</v>
      </c>
    </row>
    <row r="172" spans="1:13" ht="17.25" x14ac:dyDescent="0.25">
      <c r="A172" s="11" t="s">
        <v>759</v>
      </c>
      <c r="B172" s="12">
        <v>28020367</v>
      </c>
      <c r="C172" s="11" t="s">
        <v>738</v>
      </c>
      <c r="D172" s="8" t="s">
        <v>314</v>
      </c>
      <c r="E172" s="36">
        <v>5.1433330000000002</v>
      </c>
      <c r="F172" s="6">
        <v>1</v>
      </c>
      <c r="G172" s="6">
        <v>1</v>
      </c>
      <c r="H172" s="5">
        <f t="shared" si="20"/>
        <v>5.1433330000000002</v>
      </c>
      <c r="I172" s="13">
        <f t="shared" si="19"/>
        <v>1</v>
      </c>
      <c r="J172" s="42">
        <f t="shared" si="17"/>
        <v>5.1433330000000002</v>
      </c>
      <c r="K172" s="12" t="s">
        <v>953</v>
      </c>
      <c r="L172" s="12">
        <v>23</v>
      </c>
      <c r="M172" s="8" t="s">
        <v>1051</v>
      </c>
    </row>
    <row r="173" spans="1:13" ht="17.25" x14ac:dyDescent="0.25">
      <c r="A173" s="11" t="s">
        <v>764</v>
      </c>
      <c r="B173" s="12">
        <v>28028392</v>
      </c>
      <c r="C173" s="11" t="s">
        <v>893</v>
      </c>
      <c r="D173" s="8" t="s">
        <v>894</v>
      </c>
      <c r="E173" s="36">
        <v>5.1366670000000001</v>
      </c>
      <c r="F173" s="4">
        <v>1</v>
      </c>
      <c r="G173" s="4">
        <v>1</v>
      </c>
      <c r="H173" s="5">
        <f t="shared" si="20"/>
        <v>5.1366670000000001</v>
      </c>
      <c r="I173" s="13">
        <f t="shared" si="19"/>
        <v>1</v>
      </c>
      <c r="J173" s="42">
        <f t="shared" si="17"/>
        <v>5.1366670000000001</v>
      </c>
      <c r="K173" s="12" t="s">
        <v>1080</v>
      </c>
      <c r="L173" s="12">
        <v>28</v>
      </c>
      <c r="M173" s="8" t="s">
        <v>1012</v>
      </c>
    </row>
    <row r="174" spans="1:13" ht="17.25" x14ac:dyDescent="0.25">
      <c r="A174" s="11" t="s">
        <v>205</v>
      </c>
      <c r="B174" s="12">
        <v>28022912</v>
      </c>
      <c r="C174" s="11" t="s">
        <v>218</v>
      </c>
      <c r="D174" s="8" t="s">
        <v>219</v>
      </c>
      <c r="E174" s="36">
        <v>5.1333330000000004</v>
      </c>
      <c r="F174" s="6">
        <v>1</v>
      </c>
      <c r="G174" s="6">
        <v>1</v>
      </c>
      <c r="H174" s="38">
        <v>5.1333330000000004</v>
      </c>
      <c r="I174" s="13">
        <f t="shared" si="19"/>
        <v>1</v>
      </c>
      <c r="J174" s="42">
        <f t="shared" si="17"/>
        <v>5.1333330000000004</v>
      </c>
      <c r="K174" s="12" t="s">
        <v>970</v>
      </c>
      <c r="L174" s="12">
        <v>19</v>
      </c>
      <c r="M174" s="8" t="s">
        <v>1074</v>
      </c>
    </row>
    <row r="175" spans="1:13" ht="17.25" x14ac:dyDescent="0.25">
      <c r="A175" s="11" t="s">
        <v>764</v>
      </c>
      <c r="B175" s="12">
        <v>28021444</v>
      </c>
      <c r="C175" s="11" t="s">
        <v>880</v>
      </c>
      <c r="D175" s="8" t="s">
        <v>219</v>
      </c>
      <c r="E175" s="36">
        <v>5.1333330000000004</v>
      </c>
      <c r="F175" s="4">
        <v>1</v>
      </c>
      <c r="G175" s="4">
        <v>1</v>
      </c>
      <c r="H175" s="5">
        <f>E175</f>
        <v>5.1333330000000004</v>
      </c>
      <c r="I175" s="13">
        <f t="shared" si="19"/>
        <v>1</v>
      </c>
      <c r="J175" s="42">
        <f t="shared" si="17"/>
        <v>5.1333330000000004</v>
      </c>
      <c r="K175" s="12" t="s">
        <v>947</v>
      </c>
      <c r="L175" s="12">
        <v>12</v>
      </c>
      <c r="M175" s="8" t="s">
        <v>961</v>
      </c>
    </row>
    <row r="176" spans="1:13" ht="17.25" x14ac:dyDescent="0.25">
      <c r="A176" s="11" t="s">
        <v>621</v>
      </c>
      <c r="B176" s="12">
        <v>28013000</v>
      </c>
      <c r="C176" s="11" t="s">
        <v>669</v>
      </c>
      <c r="D176" s="8" t="s">
        <v>572</v>
      </c>
      <c r="E176" s="36">
        <v>5.3133330000000001</v>
      </c>
      <c r="F176" s="6">
        <v>0.97499999999999998</v>
      </c>
      <c r="G176" s="6">
        <v>0.95699999999999996</v>
      </c>
      <c r="H176" s="5">
        <f>E176</f>
        <v>5.3133330000000001</v>
      </c>
      <c r="I176" s="13">
        <f t="shared" si="19"/>
        <v>0.96591614906832279</v>
      </c>
      <c r="J176" s="42">
        <f t="shared" si="17"/>
        <v>5.1322341500776387</v>
      </c>
      <c r="K176" s="12" t="s">
        <v>1100</v>
      </c>
      <c r="L176" s="12">
        <v>35</v>
      </c>
      <c r="M176" s="8" t="s">
        <v>1101</v>
      </c>
    </row>
    <row r="177" spans="1:13" ht="17.25" x14ac:dyDescent="0.25">
      <c r="A177" s="11" t="s">
        <v>60</v>
      </c>
      <c r="B177" s="12">
        <v>28021096</v>
      </c>
      <c r="C177" s="11" t="s">
        <v>14</v>
      </c>
      <c r="D177" s="8" t="s">
        <v>91</v>
      </c>
      <c r="E177" s="36">
        <v>5.13</v>
      </c>
      <c r="F177" s="6">
        <v>1</v>
      </c>
      <c r="G177" s="6">
        <v>1</v>
      </c>
      <c r="H177" s="5">
        <f>E177</f>
        <v>5.13</v>
      </c>
      <c r="I177" s="13">
        <f t="shared" si="19"/>
        <v>1</v>
      </c>
      <c r="J177" s="42">
        <f t="shared" si="17"/>
        <v>5.13</v>
      </c>
      <c r="K177" s="12" t="s">
        <v>1145</v>
      </c>
      <c r="L177" s="12">
        <v>41</v>
      </c>
      <c r="M177" s="8" t="s">
        <v>1173</v>
      </c>
    </row>
    <row r="178" spans="1:13" ht="17.25" x14ac:dyDescent="0.25">
      <c r="A178" s="11" t="s">
        <v>130</v>
      </c>
      <c r="B178" s="12">
        <v>28025008</v>
      </c>
      <c r="C178" s="11" t="s">
        <v>179</v>
      </c>
      <c r="D178" s="8" t="s">
        <v>180</v>
      </c>
      <c r="E178" s="36">
        <v>5.1266670000000003</v>
      </c>
      <c r="F178" s="6">
        <v>1</v>
      </c>
      <c r="G178" s="6">
        <v>1</v>
      </c>
      <c r="H178" s="38">
        <v>5.1266670000000003</v>
      </c>
      <c r="I178" s="13">
        <f t="shared" si="19"/>
        <v>1</v>
      </c>
      <c r="J178" s="42">
        <f t="shared" si="17"/>
        <v>5.1266670000000003</v>
      </c>
      <c r="K178" s="12" t="s">
        <v>979</v>
      </c>
      <c r="L178" s="12">
        <v>19</v>
      </c>
      <c r="M178" s="8" t="s">
        <v>1208</v>
      </c>
    </row>
    <row r="179" spans="1:13" ht="17.25" x14ac:dyDescent="0.25">
      <c r="A179" s="11" t="s">
        <v>527</v>
      </c>
      <c r="B179" s="12">
        <v>28014324</v>
      </c>
      <c r="C179" s="11" t="s">
        <v>568</v>
      </c>
      <c r="D179" s="8" t="s">
        <v>184</v>
      </c>
      <c r="E179" s="36">
        <v>5.3566669999999998</v>
      </c>
      <c r="F179" s="6">
        <v>0.95599999999999996</v>
      </c>
      <c r="G179" s="6">
        <v>0.95699999999999996</v>
      </c>
      <c r="H179" s="5">
        <f t="shared" ref="H179:H203" si="21">E179</f>
        <v>5.3566669999999998</v>
      </c>
      <c r="I179" s="13">
        <f t="shared" si="19"/>
        <v>0.95649973863042348</v>
      </c>
      <c r="J179" s="42">
        <f t="shared" si="17"/>
        <v>5.1236505854302141</v>
      </c>
      <c r="K179" s="12" t="s">
        <v>959</v>
      </c>
      <c r="L179" s="12">
        <v>14</v>
      </c>
      <c r="M179" s="8" t="s">
        <v>1084</v>
      </c>
    </row>
    <row r="180" spans="1:13" ht="17.25" x14ac:dyDescent="0.25">
      <c r="A180" s="11" t="s">
        <v>762</v>
      </c>
      <c r="B180" s="12">
        <v>28020553</v>
      </c>
      <c r="C180" s="11" t="s">
        <v>820</v>
      </c>
      <c r="D180" s="8" t="s">
        <v>734</v>
      </c>
      <c r="E180" s="36">
        <v>5.12</v>
      </c>
      <c r="F180" s="6">
        <v>1</v>
      </c>
      <c r="G180" s="6">
        <v>1</v>
      </c>
      <c r="H180" s="5">
        <f t="shared" si="21"/>
        <v>5.12</v>
      </c>
      <c r="I180" s="13">
        <f t="shared" si="19"/>
        <v>1</v>
      </c>
      <c r="J180" s="42">
        <f t="shared" si="17"/>
        <v>5.12</v>
      </c>
      <c r="K180" s="12" t="s">
        <v>1043</v>
      </c>
      <c r="L180" s="12">
        <v>43</v>
      </c>
      <c r="M180" s="8" t="s">
        <v>1085</v>
      </c>
    </row>
    <row r="181" spans="1:13" ht="17.25" x14ac:dyDescent="0.25">
      <c r="A181" s="11" t="s">
        <v>703</v>
      </c>
      <c r="B181" s="12">
        <v>28003500</v>
      </c>
      <c r="C181" s="11" t="s">
        <v>733</v>
      </c>
      <c r="D181" s="8" t="s">
        <v>734</v>
      </c>
      <c r="E181" s="36">
        <v>5.12</v>
      </c>
      <c r="F181" s="6">
        <v>1</v>
      </c>
      <c r="G181" s="6">
        <v>1</v>
      </c>
      <c r="H181" s="5">
        <f t="shared" si="21"/>
        <v>5.12</v>
      </c>
      <c r="I181" s="13">
        <f t="shared" si="19"/>
        <v>1</v>
      </c>
      <c r="J181" s="42">
        <f t="shared" si="17"/>
        <v>5.12</v>
      </c>
      <c r="K181" s="12" t="s">
        <v>1064</v>
      </c>
      <c r="L181" s="12">
        <v>18</v>
      </c>
      <c r="M181" s="8" t="s">
        <v>1219</v>
      </c>
    </row>
    <row r="182" spans="1:13" ht="17.25" x14ac:dyDescent="0.25">
      <c r="A182" s="11" t="s">
        <v>640</v>
      </c>
      <c r="B182" s="12">
        <v>28013840</v>
      </c>
      <c r="C182" s="11" t="s">
        <v>658</v>
      </c>
      <c r="D182" s="8" t="s">
        <v>659</v>
      </c>
      <c r="E182" s="36">
        <v>5.1100000000000003</v>
      </c>
      <c r="F182" s="6"/>
      <c r="G182" s="6">
        <v>1</v>
      </c>
      <c r="H182" s="5">
        <f t="shared" si="21"/>
        <v>5.1100000000000003</v>
      </c>
      <c r="I182" s="13">
        <f>COUNT(F182:G182)/SUM(1/G182)</f>
        <v>1</v>
      </c>
      <c r="J182" s="42">
        <f t="shared" si="17"/>
        <v>5.1100000000000003</v>
      </c>
      <c r="K182" s="12" t="s">
        <v>947</v>
      </c>
      <c r="L182" s="12">
        <v>19</v>
      </c>
      <c r="M182" s="8" t="s">
        <v>1150</v>
      </c>
    </row>
    <row r="183" spans="1:13" ht="17.25" x14ac:dyDescent="0.25">
      <c r="A183" s="11" t="s">
        <v>60</v>
      </c>
      <c r="B183" s="12">
        <v>28018630</v>
      </c>
      <c r="C183" s="11" t="s">
        <v>31</v>
      </c>
      <c r="D183" s="8" t="s">
        <v>100</v>
      </c>
      <c r="E183" s="36">
        <v>5.0999999999999996</v>
      </c>
      <c r="F183" s="6">
        <v>1</v>
      </c>
      <c r="G183" s="6">
        <v>1</v>
      </c>
      <c r="H183" s="5">
        <f t="shared" si="21"/>
        <v>5.0999999999999996</v>
      </c>
      <c r="I183" s="13">
        <f t="shared" ref="I183:I206" si="22">COUNT(F183:G183)/SUM(1/F183,1/G183)</f>
        <v>1</v>
      </c>
      <c r="J183" s="42">
        <f t="shared" si="17"/>
        <v>5.0999999999999996</v>
      </c>
      <c r="K183" s="12" t="s">
        <v>1007</v>
      </c>
      <c r="L183" s="12">
        <v>61</v>
      </c>
      <c r="M183" s="8" t="s">
        <v>1008</v>
      </c>
    </row>
    <row r="184" spans="1:13" ht="17.25" x14ac:dyDescent="0.25">
      <c r="A184" s="11" t="s">
        <v>60</v>
      </c>
      <c r="B184" s="12">
        <v>28019415</v>
      </c>
      <c r="C184" s="11" t="s">
        <v>39</v>
      </c>
      <c r="D184" s="8" t="s">
        <v>107</v>
      </c>
      <c r="E184" s="36">
        <v>5.1566669999999997</v>
      </c>
      <c r="F184" s="6">
        <v>1</v>
      </c>
      <c r="G184" s="6">
        <v>0.97599999999999998</v>
      </c>
      <c r="H184" s="5">
        <f t="shared" si="21"/>
        <v>5.1566669999999997</v>
      </c>
      <c r="I184" s="13">
        <f t="shared" si="22"/>
        <v>0.98785425101214586</v>
      </c>
      <c r="J184" s="42">
        <f t="shared" si="17"/>
        <v>5.0940354170040489</v>
      </c>
      <c r="K184" s="12" t="s">
        <v>1031</v>
      </c>
      <c r="L184" s="12">
        <v>29</v>
      </c>
      <c r="M184" s="8" t="s">
        <v>1032</v>
      </c>
    </row>
    <row r="185" spans="1:13" ht="17.25" x14ac:dyDescent="0.25">
      <c r="A185" s="11" t="s">
        <v>707</v>
      </c>
      <c r="B185" s="12">
        <v>28029046</v>
      </c>
      <c r="C185" s="11" t="s">
        <v>716</v>
      </c>
      <c r="D185" s="8" t="s">
        <v>717</v>
      </c>
      <c r="E185" s="36">
        <v>5.0933330000000003</v>
      </c>
      <c r="F185" s="6">
        <v>1</v>
      </c>
      <c r="G185" s="6">
        <v>1</v>
      </c>
      <c r="H185" s="5">
        <f t="shared" si="21"/>
        <v>5.0933330000000003</v>
      </c>
      <c r="I185" s="13">
        <f t="shared" si="22"/>
        <v>1</v>
      </c>
      <c r="J185" s="42">
        <f t="shared" si="17"/>
        <v>5.0933330000000003</v>
      </c>
      <c r="K185" s="12" t="s">
        <v>1107</v>
      </c>
      <c r="L185" s="12">
        <v>13</v>
      </c>
      <c r="M185" s="8" t="s">
        <v>1216</v>
      </c>
    </row>
    <row r="186" spans="1:13" ht="17.25" x14ac:dyDescent="0.25">
      <c r="A186" s="11" t="s">
        <v>284</v>
      </c>
      <c r="B186" s="12">
        <v>28026667</v>
      </c>
      <c r="C186" s="11" t="s">
        <v>293</v>
      </c>
      <c r="D186" s="8" t="s">
        <v>294</v>
      </c>
      <c r="E186" s="36">
        <v>5.0833329999999997</v>
      </c>
      <c r="F186" s="4">
        <v>1</v>
      </c>
      <c r="G186" s="4">
        <v>1</v>
      </c>
      <c r="H186" s="5">
        <f t="shared" si="21"/>
        <v>5.0833329999999997</v>
      </c>
      <c r="I186" s="13">
        <f t="shared" si="22"/>
        <v>1</v>
      </c>
      <c r="J186" s="42">
        <f t="shared" si="17"/>
        <v>5.0833329999999997</v>
      </c>
      <c r="K186" s="12" t="s">
        <v>962</v>
      </c>
      <c r="L186" s="12">
        <v>12</v>
      </c>
      <c r="M186" s="8" t="s">
        <v>1012</v>
      </c>
    </row>
    <row r="187" spans="1:13" ht="17.25" x14ac:dyDescent="0.25">
      <c r="A187" s="11" t="s">
        <v>761</v>
      </c>
      <c r="B187" s="12">
        <v>28016360</v>
      </c>
      <c r="C187" s="11" t="s">
        <v>741</v>
      </c>
      <c r="D187" s="8" t="s">
        <v>742</v>
      </c>
      <c r="E187" s="36">
        <v>5.08</v>
      </c>
      <c r="F187" s="6">
        <v>1</v>
      </c>
      <c r="G187" s="6">
        <v>1</v>
      </c>
      <c r="H187" s="5">
        <f t="shared" si="21"/>
        <v>5.08</v>
      </c>
      <c r="I187" s="13">
        <f t="shared" si="22"/>
        <v>1</v>
      </c>
      <c r="J187" s="42">
        <f t="shared" si="17"/>
        <v>5.08</v>
      </c>
      <c r="K187" s="12" t="s">
        <v>1060</v>
      </c>
      <c r="L187" s="12">
        <v>32</v>
      </c>
      <c r="M187" s="8" t="s">
        <v>1147</v>
      </c>
    </row>
    <row r="188" spans="1:13" ht="17.25" x14ac:dyDescent="0.25">
      <c r="A188" s="11" t="s">
        <v>762</v>
      </c>
      <c r="B188" s="12">
        <v>28020910</v>
      </c>
      <c r="C188" s="11" t="s">
        <v>842</v>
      </c>
      <c r="D188" s="8" t="s">
        <v>843</v>
      </c>
      <c r="E188" s="36">
        <v>5.0766669999999996</v>
      </c>
      <c r="F188" s="4">
        <v>1</v>
      </c>
      <c r="G188" s="4">
        <v>1</v>
      </c>
      <c r="H188" s="5">
        <f t="shared" si="21"/>
        <v>5.0766669999999996</v>
      </c>
      <c r="I188" s="13">
        <f t="shared" si="22"/>
        <v>1</v>
      </c>
      <c r="J188" s="42">
        <f t="shared" si="17"/>
        <v>5.0766669999999996</v>
      </c>
      <c r="K188" s="12" t="s">
        <v>978</v>
      </c>
      <c r="L188" s="12">
        <v>7</v>
      </c>
      <c r="M188" s="8" t="s">
        <v>1087</v>
      </c>
    </row>
    <row r="189" spans="1:13" ht="17.25" x14ac:dyDescent="0.25">
      <c r="A189" s="11" t="s">
        <v>764</v>
      </c>
      <c r="B189" s="12">
        <v>28021320</v>
      </c>
      <c r="C189" s="11" t="s">
        <v>872</v>
      </c>
      <c r="D189" s="8" t="s">
        <v>873</v>
      </c>
      <c r="E189" s="36">
        <v>5.0733329999999999</v>
      </c>
      <c r="F189" s="4">
        <v>1</v>
      </c>
      <c r="G189" s="4">
        <v>1</v>
      </c>
      <c r="H189" s="5">
        <f t="shared" si="21"/>
        <v>5.0733329999999999</v>
      </c>
      <c r="I189" s="13">
        <f t="shared" si="22"/>
        <v>1</v>
      </c>
      <c r="J189" s="42">
        <f t="shared" si="17"/>
        <v>5.0733329999999999</v>
      </c>
      <c r="K189" s="12" t="s">
        <v>979</v>
      </c>
      <c r="L189" s="12">
        <v>16</v>
      </c>
      <c r="M189" s="8" t="s">
        <v>1012</v>
      </c>
    </row>
    <row r="190" spans="1:13" ht="17.25" x14ac:dyDescent="0.25">
      <c r="A190" s="11" t="s">
        <v>60</v>
      </c>
      <c r="B190" s="12">
        <v>28018605</v>
      </c>
      <c r="C190" s="11" t="s">
        <v>30</v>
      </c>
      <c r="D190" s="8" t="s">
        <v>99</v>
      </c>
      <c r="E190" s="36">
        <v>5.07</v>
      </c>
      <c r="F190" s="6">
        <v>1</v>
      </c>
      <c r="G190" s="6">
        <v>1</v>
      </c>
      <c r="H190" s="5">
        <f t="shared" si="21"/>
        <v>5.07</v>
      </c>
      <c r="I190" s="13">
        <f t="shared" si="22"/>
        <v>1</v>
      </c>
      <c r="J190" s="42">
        <f t="shared" si="17"/>
        <v>5.07</v>
      </c>
      <c r="K190" s="12" t="s">
        <v>997</v>
      </c>
      <c r="L190" s="12">
        <v>38</v>
      </c>
      <c r="M190" s="8" t="s">
        <v>998</v>
      </c>
    </row>
    <row r="191" spans="1:13" ht="17.25" x14ac:dyDescent="0.25">
      <c r="A191" s="11" t="s">
        <v>284</v>
      </c>
      <c r="B191" s="12">
        <v>28011368</v>
      </c>
      <c r="C191" s="11" t="s">
        <v>335</v>
      </c>
      <c r="D191" s="8" t="s">
        <v>336</v>
      </c>
      <c r="E191" s="36">
        <v>5.0666669999999998</v>
      </c>
      <c r="F191" s="6">
        <v>1</v>
      </c>
      <c r="G191" s="6">
        <v>1</v>
      </c>
      <c r="H191" s="5">
        <f t="shared" si="21"/>
        <v>5.0666669999999998</v>
      </c>
      <c r="I191" s="13">
        <f t="shared" si="22"/>
        <v>1</v>
      </c>
      <c r="J191" s="42">
        <f t="shared" si="17"/>
        <v>5.0666669999999998</v>
      </c>
      <c r="K191" s="12" t="s">
        <v>983</v>
      </c>
      <c r="L191" s="12">
        <v>14</v>
      </c>
      <c r="M191" s="8" t="s">
        <v>984</v>
      </c>
    </row>
    <row r="192" spans="1:13" ht="17.25" x14ac:dyDescent="0.25">
      <c r="A192" s="11" t="s">
        <v>497</v>
      </c>
      <c r="B192" s="12">
        <v>28008367</v>
      </c>
      <c r="C192" s="11" t="s">
        <v>501</v>
      </c>
      <c r="D192" s="8" t="s">
        <v>502</v>
      </c>
      <c r="E192" s="36">
        <v>5.0633330000000001</v>
      </c>
      <c r="F192" s="6">
        <v>1</v>
      </c>
      <c r="G192" s="6">
        <v>1</v>
      </c>
      <c r="H192" s="5">
        <f t="shared" si="21"/>
        <v>5.0633330000000001</v>
      </c>
      <c r="I192" s="13">
        <f t="shared" si="22"/>
        <v>1</v>
      </c>
      <c r="J192" s="42">
        <f t="shared" si="17"/>
        <v>5.0633330000000001</v>
      </c>
      <c r="K192" s="12" t="s">
        <v>979</v>
      </c>
      <c r="L192" s="12">
        <v>20</v>
      </c>
      <c r="M192" s="8" t="s">
        <v>964</v>
      </c>
    </row>
    <row r="193" spans="1:13" ht="17.25" x14ac:dyDescent="0.25">
      <c r="A193" s="11" t="s">
        <v>643</v>
      </c>
      <c r="B193" s="12">
        <v>28013948</v>
      </c>
      <c r="C193" s="11" t="s">
        <v>645</v>
      </c>
      <c r="D193" s="8" t="s">
        <v>502</v>
      </c>
      <c r="E193" s="36">
        <v>5.0633330000000001</v>
      </c>
      <c r="F193" s="6">
        <v>1</v>
      </c>
      <c r="G193" s="6">
        <v>1</v>
      </c>
      <c r="H193" s="5">
        <f t="shared" si="21"/>
        <v>5.0633330000000001</v>
      </c>
      <c r="I193" s="13">
        <f t="shared" si="22"/>
        <v>1</v>
      </c>
      <c r="J193" s="42">
        <f t="shared" si="17"/>
        <v>5.0633330000000001</v>
      </c>
      <c r="K193" s="12" t="s">
        <v>1105</v>
      </c>
      <c r="L193" s="12">
        <v>25</v>
      </c>
      <c r="M193" s="8" t="s">
        <v>1184</v>
      </c>
    </row>
    <row r="194" spans="1:13" ht="17.25" x14ac:dyDescent="0.25">
      <c r="A194" s="11" t="s">
        <v>898</v>
      </c>
      <c r="B194" s="12">
        <v>28002024</v>
      </c>
      <c r="C194" s="11" t="s">
        <v>925</v>
      </c>
      <c r="D194" s="8" t="s">
        <v>926</v>
      </c>
      <c r="E194" s="36">
        <v>5.0599999999999996</v>
      </c>
      <c r="F194" s="6">
        <v>1</v>
      </c>
      <c r="G194" s="6">
        <v>1</v>
      </c>
      <c r="H194" s="5">
        <f t="shared" si="21"/>
        <v>5.0599999999999996</v>
      </c>
      <c r="I194" s="13">
        <f t="shared" si="22"/>
        <v>1</v>
      </c>
      <c r="J194" s="42">
        <f t="shared" si="17"/>
        <v>5.0599999999999996</v>
      </c>
      <c r="K194" s="12" t="s">
        <v>945</v>
      </c>
      <c r="L194" s="12">
        <v>35</v>
      </c>
      <c r="M194" s="8" t="s">
        <v>1190</v>
      </c>
    </row>
    <row r="195" spans="1:13" ht="17.25" x14ac:dyDescent="0.25">
      <c r="A195" s="11" t="s">
        <v>454</v>
      </c>
      <c r="B195" s="12">
        <v>28003578</v>
      </c>
      <c r="C195" s="11" t="s">
        <v>457</v>
      </c>
      <c r="D195" s="8" t="s">
        <v>458</v>
      </c>
      <c r="E195" s="36">
        <v>5.05</v>
      </c>
      <c r="F195" s="6">
        <v>1</v>
      </c>
      <c r="G195" s="6">
        <v>1</v>
      </c>
      <c r="H195" s="5">
        <f t="shared" si="21"/>
        <v>5.05</v>
      </c>
      <c r="I195" s="13">
        <f t="shared" si="22"/>
        <v>1</v>
      </c>
      <c r="J195" s="42">
        <f t="shared" si="17"/>
        <v>5.05</v>
      </c>
      <c r="K195" s="12" t="s">
        <v>1015</v>
      </c>
      <c r="L195" s="12">
        <v>35</v>
      </c>
      <c r="M195" s="8" t="s">
        <v>1067</v>
      </c>
    </row>
    <row r="196" spans="1:13" ht="17.25" x14ac:dyDescent="0.25">
      <c r="A196" s="11" t="s">
        <v>60</v>
      </c>
      <c r="B196" s="12">
        <v>28018931</v>
      </c>
      <c r="C196" s="11" t="s">
        <v>10</v>
      </c>
      <c r="D196" s="8" t="s">
        <v>76</v>
      </c>
      <c r="E196" s="36">
        <v>5.0466670000000002</v>
      </c>
      <c r="F196" s="6">
        <v>1</v>
      </c>
      <c r="G196" s="6">
        <v>1</v>
      </c>
      <c r="H196" s="5">
        <f t="shared" si="21"/>
        <v>5.0466670000000002</v>
      </c>
      <c r="I196" s="13">
        <f t="shared" si="22"/>
        <v>1</v>
      </c>
      <c r="J196" s="42">
        <f t="shared" si="17"/>
        <v>5.0466670000000002</v>
      </c>
      <c r="K196" s="12" t="s">
        <v>974</v>
      </c>
      <c r="L196" s="12">
        <v>27</v>
      </c>
      <c r="M196" s="8" t="s">
        <v>975</v>
      </c>
    </row>
    <row r="197" spans="1:13" ht="17.25" x14ac:dyDescent="0.25">
      <c r="A197" s="11" t="s">
        <v>557</v>
      </c>
      <c r="B197" s="12">
        <v>28035224</v>
      </c>
      <c r="C197" s="11" t="s">
        <v>559</v>
      </c>
      <c r="D197" s="8" t="s">
        <v>589</v>
      </c>
      <c r="E197" s="36">
        <v>5.0366669999999996</v>
      </c>
      <c r="F197" s="6">
        <v>1</v>
      </c>
      <c r="G197" s="6">
        <v>1</v>
      </c>
      <c r="H197" s="5">
        <f t="shared" si="21"/>
        <v>5.0366669999999996</v>
      </c>
      <c r="I197" s="13">
        <f t="shared" si="22"/>
        <v>1</v>
      </c>
      <c r="J197" s="42">
        <f t="shared" si="17"/>
        <v>5.0366669999999996</v>
      </c>
      <c r="K197" s="12" t="s">
        <v>1126</v>
      </c>
      <c r="L197" s="12">
        <v>40</v>
      </c>
      <c r="M197" s="8" t="s">
        <v>1127</v>
      </c>
    </row>
    <row r="198" spans="1:13" ht="17.25" x14ac:dyDescent="0.25">
      <c r="A198" s="11" t="s">
        <v>640</v>
      </c>
      <c r="B198" s="12">
        <v>28013760</v>
      </c>
      <c r="C198" s="11" t="s">
        <v>693</v>
      </c>
      <c r="D198" s="8" t="s">
        <v>589</v>
      </c>
      <c r="E198" s="36">
        <v>5.0366669999999996</v>
      </c>
      <c r="F198" s="6">
        <v>1</v>
      </c>
      <c r="G198" s="6">
        <v>1</v>
      </c>
      <c r="H198" s="5">
        <f t="shared" si="21"/>
        <v>5.0366669999999996</v>
      </c>
      <c r="I198" s="13">
        <f t="shared" si="22"/>
        <v>1</v>
      </c>
      <c r="J198" s="42">
        <f t="shared" si="17"/>
        <v>5.0366669999999996</v>
      </c>
      <c r="K198" s="12" t="s">
        <v>1217</v>
      </c>
      <c r="L198" s="12">
        <v>53</v>
      </c>
      <c r="M198" s="8" t="s">
        <v>1218</v>
      </c>
    </row>
    <row r="199" spans="1:13" ht="17.25" x14ac:dyDescent="0.25">
      <c r="A199" s="11" t="s">
        <v>762</v>
      </c>
      <c r="B199" s="12">
        <v>28020936</v>
      </c>
      <c r="C199" s="11" t="s">
        <v>844</v>
      </c>
      <c r="D199" s="8" t="s">
        <v>845</v>
      </c>
      <c r="E199" s="36">
        <v>5.03</v>
      </c>
      <c r="F199" s="4">
        <v>1</v>
      </c>
      <c r="G199" s="4">
        <v>1</v>
      </c>
      <c r="H199" s="5">
        <f t="shared" si="21"/>
        <v>5.03</v>
      </c>
      <c r="I199" s="13">
        <f t="shared" si="22"/>
        <v>1</v>
      </c>
      <c r="J199" s="42">
        <f t="shared" si="17"/>
        <v>5.03</v>
      </c>
      <c r="K199" s="12" t="s">
        <v>1098</v>
      </c>
      <c r="L199" s="12">
        <v>30</v>
      </c>
      <c r="M199" s="8" t="s">
        <v>1063</v>
      </c>
    </row>
    <row r="200" spans="1:13" ht="17.25" x14ac:dyDescent="0.25">
      <c r="A200" s="11" t="s">
        <v>422</v>
      </c>
      <c r="B200" s="12">
        <v>28007298</v>
      </c>
      <c r="C200" s="11" t="s">
        <v>476</v>
      </c>
      <c r="D200" s="8" t="s">
        <v>477</v>
      </c>
      <c r="E200" s="36">
        <v>5.0266669999999998</v>
      </c>
      <c r="F200" s="6">
        <v>1</v>
      </c>
      <c r="G200" s="6">
        <v>1</v>
      </c>
      <c r="H200" s="5">
        <f t="shared" si="21"/>
        <v>5.0266669999999998</v>
      </c>
      <c r="I200" s="13">
        <f t="shared" si="22"/>
        <v>1</v>
      </c>
      <c r="J200" s="42">
        <f t="shared" si="17"/>
        <v>5.0266669999999998</v>
      </c>
      <c r="K200" s="12" t="s">
        <v>1100</v>
      </c>
      <c r="L200" s="12">
        <v>29</v>
      </c>
      <c r="M200" s="8" t="s">
        <v>1178</v>
      </c>
    </row>
    <row r="201" spans="1:13" ht="17.25" x14ac:dyDescent="0.25">
      <c r="A201" s="11" t="s">
        <v>898</v>
      </c>
      <c r="B201" s="12">
        <v>28036395</v>
      </c>
      <c r="C201" s="11" t="s">
        <v>930</v>
      </c>
      <c r="D201" s="8" t="s">
        <v>931</v>
      </c>
      <c r="E201" s="36">
        <v>5.0199999999999996</v>
      </c>
      <c r="F201" s="6">
        <v>1</v>
      </c>
      <c r="G201" s="6">
        <v>1</v>
      </c>
      <c r="H201" s="5">
        <f t="shared" si="21"/>
        <v>5.0199999999999996</v>
      </c>
      <c r="I201" s="13">
        <f t="shared" si="22"/>
        <v>1</v>
      </c>
      <c r="J201" s="42">
        <f t="shared" ref="J201:J264" si="23">H201*I201</f>
        <v>5.0199999999999996</v>
      </c>
      <c r="K201" s="12" t="s">
        <v>1114</v>
      </c>
      <c r="L201" s="12">
        <v>45</v>
      </c>
      <c r="M201" s="8" t="s">
        <v>1119</v>
      </c>
    </row>
    <row r="202" spans="1:13" ht="17.25" x14ac:dyDescent="0.25">
      <c r="A202" s="11" t="s">
        <v>760</v>
      </c>
      <c r="B202" s="12">
        <v>28025890</v>
      </c>
      <c r="C202" s="11" t="s">
        <v>797</v>
      </c>
      <c r="D202" s="8" t="s">
        <v>798</v>
      </c>
      <c r="E202" s="36">
        <v>5.01</v>
      </c>
      <c r="F202" s="6">
        <v>1</v>
      </c>
      <c r="G202" s="6">
        <v>1</v>
      </c>
      <c r="H202" s="5">
        <f t="shared" si="21"/>
        <v>5.01</v>
      </c>
      <c r="I202" s="13">
        <f t="shared" si="22"/>
        <v>1</v>
      </c>
      <c r="J202" s="42">
        <f t="shared" si="23"/>
        <v>5.01</v>
      </c>
      <c r="K202" s="12" t="s">
        <v>1230</v>
      </c>
      <c r="L202" s="12">
        <v>55</v>
      </c>
      <c r="M202" s="8" t="s">
        <v>1231</v>
      </c>
    </row>
    <row r="203" spans="1:13" ht="17.25" x14ac:dyDescent="0.25">
      <c r="A203" s="11" t="s">
        <v>60</v>
      </c>
      <c r="B203" s="12">
        <v>28018656</v>
      </c>
      <c r="C203" s="11" t="s">
        <v>3</v>
      </c>
      <c r="D203" s="8" t="s">
        <v>69</v>
      </c>
      <c r="E203" s="36">
        <v>5.1666670000000003</v>
      </c>
      <c r="F203" s="6">
        <v>0.96</v>
      </c>
      <c r="G203" s="6">
        <v>0.97899999999999998</v>
      </c>
      <c r="H203" s="5">
        <f t="shared" si="21"/>
        <v>5.1666670000000003</v>
      </c>
      <c r="I203" s="13">
        <f t="shared" si="22"/>
        <v>0.96940691077875185</v>
      </c>
      <c r="J203" s="42">
        <f t="shared" si="23"/>
        <v>5.008602695492522</v>
      </c>
      <c r="K203" s="12" t="s">
        <v>974</v>
      </c>
      <c r="L203" s="12">
        <v>33</v>
      </c>
      <c r="M203" s="8" t="s">
        <v>1151</v>
      </c>
    </row>
    <row r="204" spans="1:13" ht="17.25" x14ac:dyDescent="0.25">
      <c r="A204" s="11" t="s">
        <v>258</v>
      </c>
      <c r="B204" s="12">
        <v>28030427</v>
      </c>
      <c r="C204" s="11" t="s">
        <v>265</v>
      </c>
      <c r="D204" s="8" t="s">
        <v>266</v>
      </c>
      <c r="E204" s="36">
        <v>5.0033329999999996</v>
      </c>
      <c r="F204" s="6">
        <v>1</v>
      </c>
      <c r="G204" s="6">
        <v>1</v>
      </c>
      <c r="H204" s="38">
        <v>5.0033329999999996</v>
      </c>
      <c r="I204" s="14">
        <f t="shared" si="22"/>
        <v>1</v>
      </c>
      <c r="J204" s="42">
        <f t="shared" si="23"/>
        <v>5.0033329999999996</v>
      </c>
      <c r="K204" s="12" t="s">
        <v>1060</v>
      </c>
      <c r="L204" s="12">
        <v>34</v>
      </c>
      <c r="M204" s="8" t="s">
        <v>1061</v>
      </c>
    </row>
    <row r="205" spans="1:13" ht="17.25" x14ac:dyDescent="0.25">
      <c r="A205" s="11" t="s">
        <v>762</v>
      </c>
      <c r="B205" s="12">
        <v>28030745</v>
      </c>
      <c r="C205" s="11" t="s">
        <v>851</v>
      </c>
      <c r="D205" s="8" t="s">
        <v>266</v>
      </c>
      <c r="E205" s="36">
        <v>5.0033329999999996</v>
      </c>
      <c r="F205" s="4">
        <v>1</v>
      </c>
      <c r="G205" s="4">
        <v>1</v>
      </c>
      <c r="H205" s="5">
        <f>E205</f>
        <v>5.0033329999999996</v>
      </c>
      <c r="I205" s="13">
        <f t="shared" si="22"/>
        <v>1</v>
      </c>
      <c r="J205" s="42">
        <f t="shared" si="23"/>
        <v>5.0033329999999996</v>
      </c>
      <c r="K205" s="12" t="s">
        <v>1024</v>
      </c>
      <c r="L205" s="12">
        <v>37</v>
      </c>
      <c r="M205" s="8" t="s">
        <v>1221</v>
      </c>
    </row>
    <row r="206" spans="1:13" ht="17.25" x14ac:dyDescent="0.25">
      <c r="A206" s="11" t="s">
        <v>295</v>
      </c>
      <c r="B206" s="12">
        <v>28009126</v>
      </c>
      <c r="C206" s="11" t="s">
        <v>367</v>
      </c>
      <c r="D206" s="8" t="s">
        <v>368</v>
      </c>
      <c r="E206" s="36">
        <v>5</v>
      </c>
      <c r="F206" s="6">
        <v>1</v>
      </c>
      <c r="G206" s="6">
        <v>1</v>
      </c>
      <c r="H206" s="5">
        <f>E206</f>
        <v>5</v>
      </c>
      <c r="I206" s="13">
        <f t="shared" si="22"/>
        <v>1</v>
      </c>
      <c r="J206" s="42">
        <f t="shared" si="23"/>
        <v>5</v>
      </c>
      <c r="K206" s="12" t="s">
        <v>970</v>
      </c>
      <c r="L206" s="12">
        <v>22</v>
      </c>
      <c r="M206" s="8" t="s">
        <v>1183</v>
      </c>
    </row>
    <row r="207" spans="1:13" ht="17.25" x14ac:dyDescent="0.25">
      <c r="A207" s="11" t="s">
        <v>550</v>
      </c>
      <c r="B207" s="12">
        <v>28016912</v>
      </c>
      <c r="C207" s="11" t="s">
        <v>551</v>
      </c>
      <c r="D207" s="8" t="s">
        <v>368</v>
      </c>
      <c r="E207" s="36">
        <v>5</v>
      </c>
      <c r="F207" s="6"/>
      <c r="G207" s="6">
        <v>1</v>
      </c>
      <c r="H207" s="5">
        <f>E207</f>
        <v>5</v>
      </c>
      <c r="I207" s="13">
        <f>COUNT(F207:G207)/SUM(1/G207)</f>
        <v>1</v>
      </c>
      <c r="J207" s="42">
        <f t="shared" si="23"/>
        <v>5</v>
      </c>
      <c r="K207" s="12" t="s">
        <v>1196</v>
      </c>
      <c r="L207" s="12">
        <v>41</v>
      </c>
      <c r="M207" s="8" t="s">
        <v>961</v>
      </c>
    </row>
    <row r="208" spans="1:13" ht="17.25" x14ac:dyDescent="0.25">
      <c r="A208" s="11" t="s">
        <v>505</v>
      </c>
      <c r="B208" s="12">
        <v>28031890</v>
      </c>
      <c r="C208" s="11" t="s">
        <v>510</v>
      </c>
      <c r="D208" s="8" t="s">
        <v>511</v>
      </c>
      <c r="E208" s="36">
        <v>4.9966670000000004</v>
      </c>
      <c r="F208" s="6">
        <v>1</v>
      </c>
      <c r="G208" s="6">
        <v>1</v>
      </c>
      <c r="H208" s="5">
        <f>E208</f>
        <v>4.9966670000000004</v>
      </c>
      <c r="I208" s="13">
        <f>COUNT(F208:G208)/SUM(1/F208,1/G208)</f>
        <v>1</v>
      </c>
      <c r="J208" s="42">
        <f t="shared" si="23"/>
        <v>4.9966670000000004</v>
      </c>
      <c r="K208" s="12" t="s">
        <v>1031</v>
      </c>
      <c r="L208" s="12">
        <v>34</v>
      </c>
      <c r="M208" s="8" t="s">
        <v>1079</v>
      </c>
    </row>
    <row r="209" spans="1:13" ht="17.25" x14ac:dyDescent="0.25">
      <c r="A209" s="11" t="s">
        <v>703</v>
      </c>
      <c r="B209" s="12">
        <v>28003411</v>
      </c>
      <c r="C209" s="11" t="s">
        <v>732</v>
      </c>
      <c r="D209" s="8" t="s">
        <v>511</v>
      </c>
      <c r="E209" s="36">
        <v>4.9966670000000004</v>
      </c>
      <c r="F209" s="6">
        <v>1</v>
      </c>
      <c r="G209" s="6">
        <v>1</v>
      </c>
      <c r="H209" s="5">
        <f>E209</f>
        <v>4.9966670000000004</v>
      </c>
      <c r="I209" s="13">
        <f>COUNT(F209:G209)/SUM(1/F209,1/G209)</f>
        <v>1</v>
      </c>
      <c r="J209" s="42">
        <f t="shared" si="23"/>
        <v>4.9966670000000004</v>
      </c>
      <c r="K209" s="12" t="s">
        <v>976</v>
      </c>
      <c r="L209" s="12">
        <v>12</v>
      </c>
      <c r="M209" s="8" t="s">
        <v>977</v>
      </c>
    </row>
    <row r="210" spans="1:13" ht="17.25" x14ac:dyDescent="0.25">
      <c r="A210" s="11" t="s">
        <v>267</v>
      </c>
      <c r="B210" s="12">
        <v>28024354</v>
      </c>
      <c r="C210" s="11" t="s">
        <v>278</v>
      </c>
      <c r="D210" s="8" t="s">
        <v>279</v>
      </c>
      <c r="E210" s="36">
        <v>4.9933329999999998</v>
      </c>
      <c r="F210" s="6"/>
      <c r="G210" s="6">
        <v>1</v>
      </c>
      <c r="H210" s="38">
        <v>4.9933329999999998</v>
      </c>
      <c r="I210" s="14">
        <f>COUNT(F210:G210)/SUM(1/G210)</f>
        <v>1</v>
      </c>
      <c r="J210" s="42">
        <f t="shared" si="23"/>
        <v>4.9933329999999998</v>
      </c>
      <c r="K210" s="12" t="s">
        <v>976</v>
      </c>
      <c r="L210" s="12">
        <v>11</v>
      </c>
      <c r="M210" s="8" t="s">
        <v>1052</v>
      </c>
    </row>
    <row r="211" spans="1:13" ht="17.25" x14ac:dyDescent="0.25">
      <c r="A211" s="11" t="s">
        <v>763</v>
      </c>
      <c r="B211" s="12">
        <v>28017080</v>
      </c>
      <c r="C211" s="11" t="s">
        <v>867</v>
      </c>
      <c r="D211" s="8" t="s">
        <v>868</v>
      </c>
      <c r="E211" s="36">
        <v>4.99</v>
      </c>
      <c r="F211" s="4">
        <v>1</v>
      </c>
      <c r="G211" s="4">
        <v>1</v>
      </c>
      <c r="H211" s="5">
        <f>E211</f>
        <v>4.99</v>
      </c>
      <c r="I211" s="13">
        <f t="shared" ref="I211:I231" si="24">COUNT(F211:G211)/SUM(1/F211,1/G211)</f>
        <v>1</v>
      </c>
      <c r="J211" s="42">
        <f t="shared" si="23"/>
        <v>4.99</v>
      </c>
      <c r="K211" s="12" t="s">
        <v>959</v>
      </c>
      <c r="L211" s="12">
        <v>20</v>
      </c>
      <c r="M211" s="8" t="s">
        <v>988</v>
      </c>
    </row>
    <row r="212" spans="1:13" ht="17.25" x14ac:dyDescent="0.25">
      <c r="A212" s="11" t="s">
        <v>811</v>
      </c>
      <c r="B212" s="12">
        <v>28016661</v>
      </c>
      <c r="C212" s="11" t="s">
        <v>815</v>
      </c>
      <c r="D212" s="8" t="s">
        <v>816</v>
      </c>
      <c r="E212" s="36">
        <v>4.9866669999999997</v>
      </c>
      <c r="F212" s="6">
        <v>1</v>
      </c>
      <c r="G212" s="6">
        <v>1</v>
      </c>
      <c r="H212" s="5">
        <f>E212</f>
        <v>4.9866669999999997</v>
      </c>
      <c r="I212" s="13">
        <f t="shared" si="24"/>
        <v>1</v>
      </c>
      <c r="J212" s="42">
        <f t="shared" si="23"/>
        <v>4.9866669999999997</v>
      </c>
      <c r="K212" s="12" t="s">
        <v>953</v>
      </c>
      <c r="L212" s="12">
        <v>16</v>
      </c>
      <c r="M212" s="8" t="s">
        <v>1072</v>
      </c>
    </row>
    <row r="213" spans="1:13" ht="17.25" x14ac:dyDescent="0.25">
      <c r="A213" s="11" t="s">
        <v>284</v>
      </c>
      <c r="B213" s="12">
        <v>28011520</v>
      </c>
      <c r="C213" s="11" t="s">
        <v>343</v>
      </c>
      <c r="D213" s="8" t="s">
        <v>344</v>
      </c>
      <c r="E213" s="36">
        <v>4.9800000000000004</v>
      </c>
      <c r="F213" s="6">
        <v>1</v>
      </c>
      <c r="G213" s="6">
        <v>1</v>
      </c>
      <c r="H213" s="5">
        <f>E213</f>
        <v>4.9800000000000004</v>
      </c>
      <c r="I213" s="13">
        <f t="shared" si="24"/>
        <v>1</v>
      </c>
      <c r="J213" s="42">
        <f t="shared" si="23"/>
        <v>4.9800000000000004</v>
      </c>
      <c r="K213" s="12" t="s">
        <v>1145</v>
      </c>
      <c r="L213" s="12">
        <v>40</v>
      </c>
      <c r="M213" s="8" t="s">
        <v>1165</v>
      </c>
    </row>
    <row r="214" spans="1:13" ht="17.25" x14ac:dyDescent="0.25">
      <c r="A214" s="11" t="s">
        <v>130</v>
      </c>
      <c r="B214" s="12">
        <v>28025040</v>
      </c>
      <c r="C214" s="11" t="s">
        <v>183</v>
      </c>
      <c r="D214" s="8" t="s">
        <v>184</v>
      </c>
      <c r="E214" s="36">
        <v>5.3566669999999998</v>
      </c>
      <c r="F214" s="6">
        <v>1</v>
      </c>
      <c r="G214" s="6">
        <v>0.86699999999999999</v>
      </c>
      <c r="H214" s="38">
        <v>5.3566669999999998</v>
      </c>
      <c r="I214" s="13">
        <f t="shared" si="24"/>
        <v>0.92876272094268875</v>
      </c>
      <c r="J214" s="42">
        <f t="shared" si="23"/>
        <v>4.9750726181039093</v>
      </c>
      <c r="K214" s="12" t="s">
        <v>1128</v>
      </c>
      <c r="L214" s="12">
        <v>16</v>
      </c>
      <c r="M214" s="8" t="s">
        <v>961</v>
      </c>
    </row>
    <row r="215" spans="1:13" ht="17.25" x14ac:dyDescent="0.25">
      <c r="A215" s="11" t="s">
        <v>193</v>
      </c>
      <c r="B215" s="12">
        <v>28025172</v>
      </c>
      <c r="C215" s="11" t="s">
        <v>194</v>
      </c>
      <c r="D215" s="8" t="s">
        <v>195</v>
      </c>
      <c r="E215" s="36">
        <v>4.9733330000000002</v>
      </c>
      <c r="F215" s="6">
        <v>1</v>
      </c>
      <c r="G215" s="6">
        <v>1</v>
      </c>
      <c r="H215" s="38">
        <v>4.9733330000000002</v>
      </c>
      <c r="I215" s="13">
        <f t="shared" si="24"/>
        <v>1</v>
      </c>
      <c r="J215" s="42">
        <f t="shared" si="23"/>
        <v>4.9733330000000002</v>
      </c>
      <c r="K215" s="12" t="s">
        <v>957</v>
      </c>
      <c r="L215" s="12">
        <v>52</v>
      </c>
      <c r="M215" s="8" t="s">
        <v>958</v>
      </c>
    </row>
    <row r="216" spans="1:13" ht="17.25" x14ac:dyDescent="0.25">
      <c r="A216" s="11" t="s">
        <v>759</v>
      </c>
      <c r="B216" s="12">
        <v>28030281</v>
      </c>
      <c r="C216" s="11" t="s">
        <v>771</v>
      </c>
      <c r="D216" s="8" t="s">
        <v>772</v>
      </c>
      <c r="E216" s="36">
        <v>4.97</v>
      </c>
      <c r="F216" s="6">
        <v>1</v>
      </c>
      <c r="G216" s="6">
        <v>1</v>
      </c>
      <c r="H216" s="5">
        <f t="shared" ref="H216:H224" si="25">E216</f>
        <v>4.97</v>
      </c>
      <c r="I216" s="13">
        <f t="shared" si="24"/>
        <v>1</v>
      </c>
      <c r="J216" s="42">
        <f t="shared" si="23"/>
        <v>4.97</v>
      </c>
      <c r="K216" s="12" t="s">
        <v>1043</v>
      </c>
      <c r="L216" s="12">
        <v>45</v>
      </c>
      <c r="M216" s="8" t="s">
        <v>1195</v>
      </c>
    </row>
    <row r="217" spans="1:13" ht="17.25" x14ac:dyDescent="0.25">
      <c r="A217" s="11" t="s">
        <v>284</v>
      </c>
      <c r="B217" s="12">
        <v>28012100</v>
      </c>
      <c r="C217" s="11" t="s">
        <v>289</v>
      </c>
      <c r="D217" s="8" t="s">
        <v>290</v>
      </c>
      <c r="E217" s="36">
        <v>4.9566670000000004</v>
      </c>
      <c r="F217" s="6">
        <v>1</v>
      </c>
      <c r="G217" s="6">
        <v>1</v>
      </c>
      <c r="H217" s="5">
        <f t="shared" si="25"/>
        <v>4.9566670000000004</v>
      </c>
      <c r="I217" s="13">
        <f t="shared" si="24"/>
        <v>1</v>
      </c>
      <c r="J217" s="42">
        <f t="shared" si="23"/>
        <v>4.9566670000000004</v>
      </c>
      <c r="K217" s="12" t="s">
        <v>1015</v>
      </c>
      <c r="L217" s="12">
        <v>37</v>
      </c>
      <c r="M217" s="8" t="s">
        <v>1165</v>
      </c>
    </row>
    <row r="218" spans="1:13" ht="17.25" x14ac:dyDescent="0.25">
      <c r="A218" s="11" t="s">
        <v>602</v>
      </c>
      <c r="B218" s="12">
        <v>28001125</v>
      </c>
      <c r="C218" s="11" t="s">
        <v>603</v>
      </c>
      <c r="D218" s="8" t="s">
        <v>290</v>
      </c>
      <c r="E218" s="36">
        <v>4.9566670000000004</v>
      </c>
      <c r="F218" s="6">
        <v>1</v>
      </c>
      <c r="G218" s="6">
        <v>1</v>
      </c>
      <c r="H218" s="5">
        <f t="shared" si="25"/>
        <v>4.9566670000000004</v>
      </c>
      <c r="I218" s="13">
        <f t="shared" si="24"/>
        <v>1</v>
      </c>
      <c r="J218" s="42">
        <f t="shared" si="23"/>
        <v>4.9566670000000004</v>
      </c>
      <c r="K218" s="12" t="s">
        <v>1080</v>
      </c>
      <c r="L218" s="12">
        <v>18</v>
      </c>
      <c r="M218" s="8" t="s">
        <v>1006</v>
      </c>
    </row>
    <row r="219" spans="1:13" ht="17.25" x14ac:dyDescent="0.25">
      <c r="A219" s="11" t="s">
        <v>527</v>
      </c>
      <c r="B219" s="12">
        <v>28014162</v>
      </c>
      <c r="C219" s="11" t="s">
        <v>528</v>
      </c>
      <c r="D219" s="8" t="s">
        <v>563</v>
      </c>
      <c r="E219" s="36">
        <v>5.016667</v>
      </c>
      <c r="F219" s="6">
        <v>1</v>
      </c>
      <c r="G219" s="6">
        <v>0.97599999999999998</v>
      </c>
      <c r="H219" s="5">
        <f t="shared" si="25"/>
        <v>5.016667</v>
      </c>
      <c r="I219" s="13">
        <f t="shared" si="24"/>
        <v>0.98785425101214586</v>
      </c>
      <c r="J219" s="42">
        <f t="shared" si="23"/>
        <v>4.9557358218623486</v>
      </c>
      <c r="K219" s="12" t="s">
        <v>1024</v>
      </c>
      <c r="L219" s="12">
        <v>28</v>
      </c>
      <c r="M219" s="8" t="s">
        <v>1054</v>
      </c>
    </row>
    <row r="220" spans="1:13" ht="17.25" x14ac:dyDescent="0.25">
      <c r="A220" s="11" t="s">
        <v>420</v>
      </c>
      <c r="B220" s="12">
        <v>28004256</v>
      </c>
      <c r="C220" s="11" t="s">
        <v>421</v>
      </c>
      <c r="D220" s="8" t="s">
        <v>109</v>
      </c>
      <c r="E220" s="36">
        <v>4.9533329999999998</v>
      </c>
      <c r="F220" s="6">
        <v>1</v>
      </c>
      <c r="G220" s="6">
        <v>1</v>
      </c>
      <c r="H220" s="5">
        <f t="shared" si="25"/>
        <v>4.9533329999999998</v>
      </c>
      <c r="I220" s="13">
        <f t="shared" si="24"/>
        <v>1</v>
      </c>
      <c r="J220" s="42">
        <f t="shared" si="23"/>
        <v>4.9533329999999998</v>
      </c>
      <c r="K220" s="12" t="s">
        <v>972</v>
      </c>
      <c r="L220" s="12">
        <v>32</v>
      </c>
      <c r="M220" s="8" t="s">
        <v>973</v>
      </c>
    </row>
    <row r="221" spans="1:13" ht="17.25" x14ac:dyDescent="0.25">
      <c r="A221" s="11" t="s">
        <v>60</v>
      </c>
      <c r="B221" s="12">
        <v>28019490</v>
      </c>
      <c r="C221" s="11" t="s">
        <v>41</v>
      </c>
      <c r="D221" s="8" t="s">
        <v>109</v>
      </c>
      <c r="E221" s="36">
        <v>4.9533329999999998</v>
      </c>
      <c r="F221" s="6">
        <v>1</v>
      </c>
      <c r="G221" s="6">
        <v>1</v>
      </c>
      <c r="H221" s="5">
        <f t="shared" si="25"/>
        <v>4.9533329999999998</v>
      </c>
      <c r="I221" s="13">
        <f t="shared" si="24"/>
        <v>1</v>
      </c>
      <c r="J221" s="42">
        <f t="shared" si="23"/>
        <v>4.9533329999999998</v>
      </c>
      <c r="K221" s="12" t="s">
        <v>974</v>
      </c>
      <c r="L221" s="12">
        <v>27</v>
      </c>
      <c r="M221" s="8" t="s">
        <v>975</v>
      </c>
    </row>
    <row r="222" spans="1:13" ht="17.25" x14ac:dyDescent="0.25">
      <c r="A222" s="11" t="s">
        <v>762</v>
      </c>
      <c r="B222" s="12">
        <v>28036786</v>
      </c>
      <c r="C222" s="11" t="s">
        <v>860</v>
      </c>
      <c r="D222" s="8" t="s">
        <v>861</v>
      </c>
      <c r="E222" s="36">
        <v>4.95</v>
      </c>
      <c r="F222" s="4">
        <v>1</v>
      </c>
      <c r="G222" s="4">
        <v>1</v>
      </c>
      <c r="H222" s="5">
        <f t="shared" si="25"/>
        <v>4.95</v>
      </c>
      <c r="I222" s="13">
        <f t="shared" si="24"/>
        <v>1</v>
      </c>
      <c r="J222" s="42">
        <f t="shared" si="23"/>
        <v>4.95</v>
      </c>
      <c r="K222" s="12" t="s">
        <v>1122</v>
      </c>
      <c r="L222" s="12">
        <v>83</v>
      </c>
      <c r="M222" s="8" t="s">
        <v>1123</v>
      </c>
    </row>
    <row r="223" spans="1:13" ht="17.25" x14ac:dyDescent="0.25">
      <c r="A223" s="11" t="s">
        <v>762</v>
      </c>
      <c r="B223" s="12">
        <v>28033043</v>
      </c>
      <c r="C223" s="11" t="s">
        <v>857</v>
      </c>
      <c r="D223" s="8" t="s">
        <v>858</v>
      </c>
      <c r="E223" s="36">
        <v>4.943333</v>
      </c>
      <c r="F223" s="4">
        <v>1</v>
      </c>
      <c r="G223" s="4">
        <v>1</v>
      </c>
      <c r="H223" s="5">
        <f t="shared" si="25"/>
        <v>4.943333</v>
      </c>
      <c r="I223" s="13">
        <f t="shared" si="24"/>
        <v>1</v>
      </c>
      <c r="J223" s="42">
        <f t="shared" si="23"/>
        <v>4.943333</v>
      </c>
      <c r="K223" s="12" t="s">
        <v>1103</v>
      </c>
      <c r="L223" s="12">
        <v>41</v>
      </c>
      <c r="M223" s="8" t="s">
        <v>1210</v>
      </c>
    </row>
    <row r="224" spans="1:13" ht="17.25" x14ac:dyDescent="0.25">
      <c r="A224" s="11" t="s">
        <v>527</v>
      </c>
      <c r="B224" s="12">
        <v>28014499</v>
      </c>
      <c r="C224" s="11" t="s">
        <v>534</v>
      </c>
      <c r="D224" s="8" t="s">
        <v>226</v>
      </c>
      <c r="E224" s="36">
        <v>4.9366669999999999</v>
      </c>
      <c r="F224" s="6">
        <v>1</v>
      </c>
      <c r="G224" s="6">
        <v>1</v>
      </c>
      <c r="H224" s="5">
        <f t="shared" si="25"/>
        <v>4.9366669999999999</v>
      </c>
      <c r="I224" s="13">
        <f t="shared" si="24"/>
        <v>1</v>
      </c>
      <c r="J224" s="42">
        <f t="shared" si="23"/>
        <v>4.9366669999999999</v>
      </c>
      <c r="K224" s="12" t="s">
        <v>1105</v>
      </c>
      <c r="L224" s="12">
        <v>32</v>
      </c>
      <c r="M224" s="8" t="s">
        <v>1058</v>
      </c>
    </row>
    <row r="225" spans="1:13" ht="17.25" x14ac:dyDescent="0.25">
      <c r="A225" s="11" t="s">
        <v>205</v>
      </c>
      <c r="B225" s="12">
        <v>28023056</v>
      </c>
      <c r="C225" s="11" t="s">
        <v>225</v>
      </c>
      <c r="D225" s="8" t="s">
        <v>226</v>
      </c>
      <c r="E225" s="36">
        <v>4.9366669999999999</v>
      </c>
      <c r="F225" s="6">
        <v>1</v>
      </c>
      <c r="G225" s="6">
        <v>1</v>
      </c>
      <c r="H225" s="38">
        <v>4.9366669999999999</v>
      </c>
      <c r="I225" s="14">
        <f t="shared" si="24"/>
        <v>1</v>
      </c>
      <c r="J225" s="42">
        <f t="shared" si="23"/>
        <v>4.9366669999999999</v>
      </c>
      <c r="K225" s="12" t="s">
        <v>970</v>
      </c>
      <c r="L225" s="12">
        <v>16</v>
      </c>
      <c r="M225" s="8" t="s">
        <v>1113</v>
      </c>
    </row>
    <row r="226" spans="1:13" ht="17.25" x14ac:dyDescent="0.25">
      <c r="A226" s="11" t="s">
        <v>298</v>
      </c>
      <c r="B226" s="12">
        <v>28012615</v>
      </c>
      <c r="C226" s="11" t="s">
        <v>375</v>
      </c>
      <c r="D226" s="8" t="s">
        <v>226</v>
      </c>
      <c r="E226" s="36">
        <v>4.9366669999999999</v>
      </c>
      <c r="F226" s="6">
        <v>1</v>
      </c>
      <c r="G226" s="6">
        <v>1</v>
      </c>
      <c r="H226" s="5">
        <f>E226</f>
        <v>4.9366669999999999</v>
      </c>
      <c r="I226" s="13">
        <f t="shared" si="24"/>
        <v>1</v>
      </c>
      <c r="J226" s="42">
        <f t="shared" si="23"/>
        <v>4.9366669999999999</v>
      </c>
      <c r="K226" s="12" t="s">
        <v>947</v>
      </c>
      <c r="L226" s="12">
        <v>16</v>
      </c>
      <c r="M226" s="8" t="s">
        <v>958</v>
      </c>
    </row>
    <row r="227" spans="1:13" ht="17.25" x14ac:dyDescent="0.25">
      <c r="A227" s="11" t="s">
        <v>760</v>
      </c>
      <c r="B227" s="12">
        <v>28025636</v>
      </c>
      <c r="C227" s="11" t="s">
        <v>788</v>
      </c>
      <c r="D227" s="8" t="s">
        <v>789</v>
      </c>
      <c r="E227" s="36">
        <v>4.9333330000000002</v>
      </c>
      <c r="F227" s="6">
        <v>1</v>
      </c>
      <c r="G227" s="6">
        <v>1</v>
      </c>
      <c r="H227" s="5">
        <f>E227</f>
        <v>4.9333330000000002</v>
      </c>
      <c r="I227" s="13">
        <f t="shared" si="24"/>
        <v>1</v>
      </c>
      <c r="J227" s="42">
        <f t="shared" si="23"/>
        <v>4.9333330000000002</v>
      </c>
      <c r="K227" s="12" t="s">
        <v>962</v>
      </c>
      <c r="L227" s="12">
        <v>9</v>
      </c>
      <c r="M227" s="8" t="s">
        <v>1021</v>
      </c>
    </row>
    <row r="228" spans="1:13" ht="17.25" x14ac:dyDescent="0.25">
      <c r="A228" s="11" t="s">
        <v>417</v>
      </c>
      <c r="B228" s="12">
        <v>28006720</v>
      </c>
      <c r="C228" s="11" t="s">
        <v>418</v>
      </c>
      <c r="D228" s="8" t="s">
        <v>80</v>
      </c>
      <c r="E228" s="36">
        <v>4.9266670000000001</v>
      </c>
      <c r="F228" s="6">
        <v>1</v>
      </c>
      <c r="G228" s="6">
        <v>1</v>
      </c>
      <c r="H228" s="5">
        <f>E228</f>
        <v>4.9266670000000001</v>
      </c>
      <c r="I228" s="13">
        <f t="shared" si="24"/>
        <v>1</v>
      </c>
      <c r="J228" s="42">
        <f t="shared" si="23"/>
        <v>4.9266670000000001</v>
      </c>
      <c r="K228" s="12" t="s">
        <v>947</v>
      </c>
      <c r="L228" s="12">
        <v>21</v>
      </c>
      <c r="M228" s="8" t="s">
        <v>966</v>
      </c>
    </row>
    <row r="229" spans="1:13" ht="17.25" x14ac:dyDescent="0.25">
      <c r="A229" s="11" t="s">
        <v>548</v>
      </c>
      <c r="B229" s="12">
        <v>28016041</v>
      </c>
      <c r="C229" s="11" t="s">
        <v>581</v>
      </c>
      <c r="D229" s="8" t="s">
        <v>80</v>
      </c>
      <c r="E229" s="36">
        <v>4.9266670000000001</v>
      </c>
      <c r="F229" s="6">
        <v>1</v>
      </c>
      <c r="G229" s="6">
        <v>1</v>
      </c>
      <c r="H229" s="5">
        <f>E229</f>
        <v>4.9266670000000001</v>
      </c>
      <c r="I229" s="13">
        <f t="shared" si="24"/>
        <v>1</v>
      </c>
      <c r="J229" s="42">
        <f t="shared" si="23"/>
        <v>4.9266670000000001</v>
      </c>
      <c r="K229" s="12" t="s">
        <v>1026</v>
      </c>
      <c r="L229" s="12">
        <v>9</v>
      </c>
      <c r="M229" s="8" t="s">
        <v>1027</v>
      </c>
    </row>
    <row r="230" spans="1:13" ht="17.25" x14ac:dyDescent="0.25">
      <c r="A230" s="11" t="s">
        <v>60</v>
      </c>
      <c r="B230" s="12">
        <v>28019040</v>
      </c>
      <c r="C230" s="11" t="s">
        <v>11</v>
      </c>
      <c r="D230" s="8" t="s">
        <v>80</v>
      </c>
      <c r="E230" s="36">
        <v>4.9266670000000001</v>
      </c>
      <c r="F230" s="6">
        <v>1</v>
      </c>
      <c r="G230" s="6">
        <v>1</v>
      </c>
      <c r="H230" s="5">
        <f>E230</f>
        <v>4.9266670000000001</v>
      </c>
      <c r="I230" s="13">
        <f t="shared" si="24"/>
        <v>1</v>
      </c>
      <c r="J230" s="42">
        <f t="shared" si="23"/>
        <v>4.9266670000000001</v>
      </c>
      <c r="K230" s="12" t="s">
        <v>1145</v>
      </c>
      <c r="L230" s="12">
        <v>48</v>
      </c>
      <c r="M230" s="8" t="s">
        <v>1146</v>
      </c>
    </row>
    <row r="231" spans="1:13" ht="17.25" x14ac:dyDescent="0.25">
      <c r="A231" s="11" t="s">
        <v>258</v>
      </c>
      <c r="B231" s="12">
        <v>28023854</v>
      </c>
      <c r="C231" s="11" t="s">
        <v>261</v>
      </c>
      <c r="D231" s="8" t="s">
        <v>262</v>
      </c>
      <c r="E231" s="36">
        <v>4.9166670000000003</v>
      </c>
      <c r="F231" s="6">
        <v>1</v>
      </c>
      <c r="G231" s="6">
        <v>1</v>
      </c>
      <c r="H231" s="38">
        <v>4.9166670000000003</v>
      </c>
      <c r="I231" s="14">
        <f t="shared" si="24"/>
        <v>1</v>
      </c>
      <c r="J231" s="42">
        <f t="shared" si="23"/>
        <v>4.9166670000000003</v>
      </c>
      <c r="K231" s="12" t="s">
        <v>970</v>
      </c>
      <c r="L231" s="12">
        <v>16</v>
      </c>
      <c r="M231" s="8" t="s">
        <v>1113</v>
      </c>
    </row>
    <row r="232" spans="1:13" ht="17.25" x14ac:dyDescent="0.25">
      <c r="A232" s="11" t="s">
        <v>536</v>
      </c>
      <c r="B232" s="12">
        <v>28016173</v>
      </c>
      <c r="C232" s="11" t="s">
        <v>537</v>
      </c>
      <c r="D232" s="8" t="s">
        <v>570</v>
      </c>
      <c r="E232" s="36">
        <v>5.1733330000000004</v>
      </c>
      <c r="F232" s="6"/>
      <c r="G232" s="6">
        <v>0.95</v>
      </c>
      <c r="H232" s="5">
        <f>E232</f>
        <v>5.1733330000000004</v>
      </c>
      <c r="I232" s="13">
        <f>COUNT(F232:G232)/SUM(1/G232)</f>
        <v>0.95000000000000007</v>
      </c>
      <c r="J232" s="42">
        <f t="shared" si="23"/>
        <v>4.914666350000001</v>
      </c>
      <c r="K232" s="12" t="s">
        <v>993</v>
      </c>
      <c r="L232" s="12">
        <v>32</v>
      </c>
      <c r="M232" s="8" t="s">
        <v>1113</v>
      </c>
    </row>
    <row r="233" spans="1:13" ht="17.25" x14ac:dyDescent="0.25">
      <c r="A233" s="11" t="s">
        <v>60</v>
      </c>
      <c r="B233" s="12">
        <v>28018265</v>
      </c>
      <c r="C233" s="11" t="s">
        <v>27</v>
      </c>
      <c r="D233" s="8" t="s">
        <v>96</v>
      </c>
      <c r="E233" s="36">
        <v>5.3466670000000001</v>
      </c>
      <c r="F233" s="6">
        <v>1</v>
      </c>
      <c r="G233" s="6">
        <v>0.85</v>
      </c>
      <c r="H233" s="5">
        <f>E233</f>
        <v>5.3466670000000001</v>
      </c>
      <c r="I233" s="13">
        <f t="shared" ref="I233:I251" si="26">COUNT(F233:G233)/SUM(1/F233,1/G233)</f>
        <v>0.91891891891891886</v>
      </c>
      <c r="J233" s="42">
        <f t="shared" si="23"/>
        <v>4.9131534594594592</v>
      </c>
      <c r="K233" s="12" t="s">
        <v>1037</v>
      </c>
      <c r="L233" s="12">
        <v>11</v>
      </c>
      <c r="M233" s="8" t="s">
        <v>1038</v>
      </c>
    </row>
    <row r="234" spans="1:13" ht="17.25" x14ac:dyDescent="0.25">
      <c r="A234" s="11" t="s">
        <v>762</v>
      </c>
      <c r="B234" s="12">
        <v>28020626</v>
      </c>
      <c r="C234" s="11" t="s">
        <v>829</v>
      </c>
      <c r="D234" s="8" t="s">
        <v>830</v>
      </c>
      <c r="E234" s="36">
        <v>4.91</v>
      </c>
      <c r="F234" s="6">
        <v>1</v>
      </c>
      <c r="G234" s="6">
        <v>1</v>
      </c>
      <c r="H234" s="5">
        <f>E234</f>
        <v>4.91</v>
      </c>
      <c r="I234" s="13">
        <f t="shared" si="26"/>
        <v>1</v>
      </c>
      <c r="J234" s="42">
        <f t="shared" si="23"/>
        <v>4.91</v>
      </c>
      <c r="K234" s="12" t="s">
        <v>1026</v>
      </c>
      <c r="L234" s="12">
        <v>9</v>
      </c>
      <c r="M234" s="8" t="s">
        <v>1027</v>
      </c>
    </row>
    <row r="235" spans="1:13" ht="17.25" x14ac:dyDescent="0.25">
      <c r="A235" s="11" t="s">
        <v>205</v>
      </c>
      <c r="B235" s="12">
        <v>28031776</v>
      </c>
      <c r="C235" s="11" t="s">
        <v>235</v>
      </c>
      <c r="D235" s="8" t="s">
        <v>236</v>
      </c>
      <c r="E235" s="36">
        <v>4.9066669999999997</v>
      </c>
      <c r="F235" s="6">
        <v>1</v>
      </c>
      <c r="G235" s="6">
        <v>1</v>
      </c>
      <c r="H235" s="38">
        <v>4.9066669999999997</v>
      </c>
      <c r="I235" s="14">
        <f t="shared" si="26"/>
        <v>1</v>
      </c>
      <c r="J235" s="42">
        <f t="shared" si="23"/>
        <v>4.9066669999999997</v>
      </c>
      <c r="K235" s="12" t="s">
        <v>1105</v>
      </c>
      <c r="L235" s="12">
        <v>30</v>
      </c>
      <c r="M235" s="8" t="s">
        <v>1090</v>
      </c>
    </row>
    <row r="236" spans="1:13" ht="17.25" x14ac:dyDescent="0.25">
      <c r="A236" s="11" t="s">
        <v>258</v>
      </c>
      <c r="B236" s="12">
        <v>28024044</v>
      </c>
      <c r="C236" s="11" t="s">
        <v>263</v>
      </c>
      <c r="D236" s="8" t="s">
        <v>264</v>
      </c>
      <c r="E236" s="36">
        <v>4.9033329999999999</v>
      </c>
      <c r="F236" s="6">
        <v>1</v>
      </c>
      <c r="G236" s="6">
        <v>1</v>
      </c>
      <c r="H236" s="38">
        <v>4.9033329999999999</v>
      </c>
      <c r="I236" s="14">
        <f t="shared" si="26"/>
        <v>1</v>
      </c>
      <c r="J236" s="42">
        <f t="shared" si="23"/>
        <v>4.9033329999999999</v>
      </c>
      <c r="K236" s="12" t="s">
        <v>981</v>
      </c>
      <c r="L236" s="12">
        <v>18</v>
      </c>
      <c r="M236" s="8" t="s">
        <v>1111</v>
      </c>
    </row>
    <row r="237" spans="1:13" ht="17.25" x14ac:dyDescent="0.25">
      <c r="A237" s="11" t="s">
        <v>548</v>
      </c>
      <c r="B237" s="12">
        <v>28016033</v>
      </c>
      <c r="C237" s="11" t="s">
        <v>549</v>
      </c>
      <c r="D237" s="8" t="s">
        <v>336</v>
      </c>
      <c r="E237" s="36">
        <v>5.0666669999999998</v>
      </c>
      <c r="F237" s="6">
        <v>0.97899999999999998</v>
      </c>
      <c r="G237" s="6">
        <v>0.95599999999999996</v>
      </c>
      <c r="H237" s="5">
        <f>E237</f>
        <v>5.0666669999999998</v>
      </c>
      <c r="I237" s="13">
        <f t="shared" si="26"/>
        <v>0.96736330749354016</v>
      </c>
      <c r="J237" s="42">
        <f t="shared" si="23"/>
        <v>4.9013077470883726</v>
      </c>
      <c r="K237" s="12" t="s">
        <v>1057</v>
      </c>
      <c r="L237" s="12">
        <v>38</v>
      </c>
      <c r="M237" s="8" t="s">
        <v>1086</v>
      </c>
    </row>
    <row r="238" spans="1:13" ht="17.25" x14ac:dyDescent="0.25">
      <c r="A238" s="11" t="s">
        <v>764</v>
      </c>
      <c r="B238" s="12">
        <v>28021673</v>
      </c>
      <c r="C238" s="11" t="s">
        <v>754</v>
      </c>
      <c r="D238" s="8" t="s">
        <v>755</v>
      </c>
      <c r="E238" s="36">
        <v>4.9000000000000004</v>
      </c>
      <c r="F238" s="6">
        <v>1</v>
      </c>
      <c r="G238" s="6">
        <v>1</v>
      </c>
      <c r="H238" s="5">
        <f>E238</f>
        <v>4.9000000000000004</v>
      </c>
      <c r="I238" s="13">
        <f t="shared" si="26"/>
        <v>1</v>
      </c>
      <c r="J238" s="42">
        <f t="shared" si="23"/>
        <v>4.9000000000000004</v>
      </c>
      <c r="K238" s="12" t="s">
        <v>979</v>
      </c>
      <c r="L238" s="12">
        <v>17</v>
      </c>
      <c r="M238" s="8" t="s">
        <v>1139</v>
      </c>
    </row>
    <row r="239" spans="1:13" ht="17.25" x14ac:dyDescent="0.25">
      <c r="A239" s="11" t="s">
        <v>590</v>
      </c>
      <c r="B239" s="12">
        <v>28005198</v>
      </c>
      <c r="C239" s="11" t="s">
        <v>610</v>
      </c>
      <c r="D239" s="8" t="s">
        <v>611</v>
      </c>
      <c r="E239" s="36">
        <v>5.3866670000000001</v>
      </c>
      <c r="F239" s="6">
        <v>0.86399999999999999</v>
      </c>
      <c r="G239" s="6">
        <v>0.96</v>
      </c>
      <c r="H239" s="5">
        <f>E239</f>
        <v>5.3866670000000001</v>
      </c>
      <c r="I239" s="13">
        <f t="shared" si="26"/>
        <v>0.90947368421052621</v>
      </c>
      <c r="J239" s="42">
        <f t="shared" si="23"/>
        <v>4.8990318821052625</v>
      </c>
      <c r="K239" s="12" t="s">
        <v>981</v>
      </c>
      <c r="L239" s="12">
        <v>16</v>
      </c>
      <c r="M239" s="8" t="s">
        <v>1062</v>
      </c>
    </row>
    <row r="240" spans="1:13" ht="17.25" x14ac:dyDescent="0.25">
      <c r="A240" s="11" t="s">
        <v>60</v>
      </c>
      <c r="B240" s="12">
        <v>28033744</v>
      </c>
      <c r="C240" s="11" t="s">
        <v>54</v>
      </c>
      <c r="D240" s="8" t="s">
        <v>121</v>
      </c>
      <c r="E240" s="36">
        <v>4.8966669999999999</v>
      </c>
      <c r="F240" s="6">
        <v>1</v>
      </c>
      <c r="G240" s="6">
        <v>1</v>
      </c>
      <c r="H240" s="5">
        <f>E240</f>
        <v>4.8966669999999999</v>
      </c>
      <c r="I240" s="13">
        <f t="shared" si="26"/>
        <v>1</v>
      </c>
      <c r="J240" s="42">
        <f t="shared" si="23"/>
        <v>4.8966669999999999</v>
      </c>
      <c r="K240" s="12" t="s">
        <v>1035</v>
      </c>
      <c r="L240" s="12">
        <v>121</v>
      </c>
      <c r="M240" s="8" t="s">
        <v>1036</v>
      </c>
    </row>
    <row r="241" spans="1:13" ht="17.25" x14ac:dyDescent="0.25">
      <c r="A241" s="11" t="s">
        <v>301</v>
      </c>
      <c r="B241" s="12">
        <v>28009533</v>
      </c>
      <c r="C241" s="11" t="s">
        <v>307</v>
      </c>
      <c r="D241" s="8" t="s">
        <v>308</v>
      </c>
      <c r="E241" s="36">
        <v>4.8933330000000002</v>
      </c>
      <c r="F241" s="4">
        <v>1</v>
      </c>
      <c r="G241" s="4">
        <v>1</v>
      </c>
      <c r="H241" s="5">
        <f>E241</f>
        <v>4.8933330000000002</v>
      </c>
      <c r="I241" s="13">
        <f t="shared" si="26"/>
        <v>1</v>
      </c>
      <c r="J241" s="42">
        <f t="shared" si="23"/>
        <v>4.8933330000000002</v>
      </c>
      <c r="K241" s="12" t="s">
        <v>1017</v>
      </c>
      <c r="L241" s="12">
        <v>20</v>
      </c>
      <c r="M241" s="8" t="s">
        <v>1159</v>
      </c>
    </row>
    <row r="242" spans="1:13" ht="17.25" x14ac:dyDescent="0.25">
      <c r="A242" s="11" t="s">
        <v>251</v>
      </c>
      <c r="B242" s="12">
        <v>28032071</v>
      </c>
      <c r="C242" s="11" t="s">
        <v>254</v>
      </c>
      <c r="D242" s="8" t="s">
        <v>255</v>
      </c>
      <c r="E242" s="36">
        <v>4.976667</v>
      </c>
      <c r="F242" s="6">
        <v>0.96599999999999997</v>
      </c>
      <c r="G242" s="6">
        <v>1</v>
      </c>
      <c r="H242" s="38">
        <v>4.976667</v>
      </c>
      <c r="I242" s="14">
        <f t="shared" si="26"/>
        <v>0.98270600203458802</v>
      </c>
      <c r="J242" s="42">
        <f t="shared" si="23"/>
        <v>4.8906005310274674</v>
      </c>
      <c r="K242" s="12" t="s">
        <v>1069</v>
      </c>
      <c r="L242" s="12">
        <v>17</v>
      </c>
      <c r="M242" s="8" t="s">
        <v>1086</v>
      </c>
    </row>
    <row r="243" spans="1:13" ht="17.25" x14ac:dyDescent="0.25">
      <c r="A243" s="11" t="s">
        <v>295</v>
      </c>
      <c r="B243" s="12">
        <v>28008898</v>
      </c>
      <c r="C243" s="11" t="s">
        <v>1232</v>
      </c>
      <c r="D243" s="8">
        <v>746.7</v>
      </c>
      <c r="E243" s="36">
        <v>4.8899999999999997</v>
      </c>
      <c r="F243" s="6">
        <v>1</v>
      </c>
      <c r="G243" s="6">
        <v>1</v>
      </c>
      <c r="H243" s="5">
        <f>E243</f>
        <v>4.8899999999999997</v>
      </c>
      <c r="I243" s="13">
        <f t="shared" si="26"/>
        <v>1</v>
      </c>
      <c r="J243" s="42">
        <f t="shared" si="23"/>
        <v>4.8899999999999997</v>
      </c>
      <c r="K243" s="12" t="s">
        <v>1009</v>
      </c>
      <c r="L243" s="12">
        <v>23</v>
      </c>
      <c r="M243" s="8" t="s">
        <v>1010</v>
      </c>
    </row>
    <row r="244" spans="1:13" ht="17.25" x14ac:dyDescent="0.25">
      <c r="A244" s="11" t="s">
        <v>315</v>
      </c>
      <c r="B244" s="12">
        <v>28010140</v>
      </c>
      <c r="C244" s="11" t="s">
        <v>399</v>
      </c>
      <c r="D244" s="8" t="s">
        <v>244</v>
      </c>
      <c r="E244" s="36">
        <v>4.8833330000000004</v>
      </c>
      <c r="F244" s="4">
        <v>1</v>
      </c>
      <c r="G244" s="4">
        <v>1</v>
      </c>
      <c r="H244" s="5">
        <f>E244</f>
        <v>4.8833330000000004</v>
      </c>
      <c r="I244" s="13">
        <f t="shared" si="26"/>
        <v>1</v>
      </c>
      <c r="J244" s="42">
        <f t="shared" si="23"/>
        <v>4.8833330000000004</v>
      </c>
      <c r="K244" s="12" t="s">
        <v>959</v>
      </c>
      <c r="L244" s="12">
        <v>21</v>
      </c>
      <c r="M244" s="8" t="s">
        <v>969</v>
      </c>
    </row>
    <row r="245" spans="1:13" ht="17.25" x14ac:dyDescent="0.25">
      <c r="A245" s="11" t="s">
        <v>242</v>
      </c>
      <c r="B245" s="12">
        <v>28023293</v>
      </c>
      <c r="C245" s="11" t="s">
        <v>243</v>
      </c>
      <c r="D245" s="8" t="s">
        <v>244</v>
      </c>
      <c r="E245" s="36">
        <v>4.8833330000000004</v>
      </c>
      <c r="F245" s="6">
        <v>1</v>
      </c>
      <c r="G245" s="6">
        <v>1</v>
      </c>
      <c r="H245" s="38">
        <v>4.8833330000000004</v>
      </c>
      <c r="I245" s="14">
        <f t="shared" si="26"/>
        <v>1</v>
      </c>
      <c r="J245" s="42">
        <f t="shared" si="23"/>
        <v>4.8833330000000004</v>
      </c>
      <c r="K245" s="12" t="s">
        <v>1200</v>
      </c>
      <c r="L245" s="12">
        <v>61</v>
      </c>
      <c r="M245" s="8" t="s">
        <v>1136</v>
      </c>
    </row>
    <row r="246" spans="1:13" ht="17.25" x14ac:dyDescent="0.25">
      <c r="A246" s="11" t="s">
        <v>60</v>
      </c>
      <c r="B246" s="12">
        <v>28019270</v>
      </c>
      <c r="C246" s="11" t="s">
        <v>36</v>
      </c>
      <c r="D246" s="8" t="s">
        <v>105</v>
      </c>
      <c r="E246" s="36">
        <v>4.88</v>
      </c>
      <c r="F246" s="6">
        <v>1</v>
      </c>
      <c r="G246" s="6">
        <v>1</v>
      </c>
      <c r="H246" s="5">
        <f t="shared" ref="H246:H257" si="27">E246</f>
        <v>4.88</v>
      </c>
      <c r="I246" s="13">
        <f t="shared" si="26"/>
        <v>1</v>
      </c>
      <c r="J246" s="42">
        <f t="shared" si="23"/>
        <v>4.88</v>
      </c>
      <c r="K246" s="12" t="s">
        <v>1049</v>
      </c>
      <c r="L246" s="12">
        <v>50</v>
      </c>
      <c r="M246" s="8" t="s">
        <v>1050</v>
      </c>
    </row>
    <row r="247" spans="1:13" ht="17.25" x14ac:dyDescent="0.25">
      <c r="A247" s="11" t="s">
        <v>762</v>
      </c>
      <c r="B247" s="12">
        <v>28020677</v>
      </c>
      <c r="C247" s="11" t="s">
        <v>836</v>
      </c>
      <c r="D247" s="8" t="s">
        <v>105</v>
      </c>
      <c r="E247" s="36">
        <v>4.88</v>
      </c>
      <c r="F247" s="4">
        <v>1</v>
      </c>
      <c r="G247" s="4">
        <v>1</v>
      </c>
      <c r="H247" s="5">
        <f t="shared" si="27"/>
        <v>4.88</v>
      </c>
      <c r="I247" s="13">
        <f t="shared" si="26"/>
        <v>1</v>
      </c>
      <c r="J247" s="42">
        <f t="shared" si="23"/>
        <v>4.88</v>
      </c>
      <c r="K247" s="12" t="s">
        <v>1024</v>
      </c>
      <c r="L247" s="12">
        <v>40</v>
      </c>
      <c r="M247" s="8" t="s">
        <v>1088</v>
      </c>
    </row>
    <row r="248" spans="1:13" ht="17.25" x14ac:dyDescent="0.25">
      <c r="A248" s="11" t="s">
        <v>130</v>
      </c>
      <c r="B248" s="12">
        <v>28025032</v>
      </c>
      <c r="C248" s="11" t="s">
        <v>133</v>
      </c>
      <c r="D248" s="8" t="s">
        <v>105</v>
      </c>
      <c r="E248" s="36">
        <v>4.88</v>
      </c>
      <c r="F248" s="6">
        <v>1</v>
      </c>
      <c r="G248" s="6">
        <v>1</v>
      </c>
      <c r="H248" s="5">
        <f t="shared" si="27"/>
        <v>4.88</v>
      </c>
      <c r="I248" s="13">
        <f t="shared" si="26"/>
        <v>1</v>
      </c>
      <c r="J248" s="42">
        <f t="shared" si="23"/>
        <v>4.88</v>
      </c>
      <c r="K248" s="12" t="s">
        <v>976</v>
      </c>
      <c r="L248" s="12">
        <v>11</v>
      </c>
      <c r="M248" s="8" t="s">
        <v>1052</v>
      </c>
    </row>
    <row r="249" spans="1:13" ht="17.25" x14ac:dyDescent="0.25">
      <c r="A249" s="11" t="s">
        <v>762</v>
      </c>
      <c r="B249" s="12">
        <v>28031903</v>
      </c>
      <c r="C249" s="11" t="s">
        <v>853</v>
      </c>
      <c r="D249" s="8" t="s">
        <v>854</v>
      </c>
      <c r="E249" s="36">
        <v>4.8733329999999997</v>
      </c>
      <c r="F249" s="4">
        <v>1</v>
      </c>
      <c r="G249" s="4">
        <v>1</v>
      </c>
      <c r="H249" s="5">
        <f t="shared" si="27"/>
        <v>4.8733329999999997</v>
      </c>
      <c r="I249" s="13">
        <f t="shared" si="26"/>
        <v>1</v>
      </c>
      <c r="J249" s="42">
        <f t="shared" si="23"/>
        <v>4.8733329999999997</v>
      </c>
      <c r="K249" s="12" t="s">
        <v>995</v>
      </c>
      <c r="L249" s="12">
        <v>29</v>
      </c>
      <c r="M249" s="8" t="s">
        <v>1110</v>
      </c>
    </row>
    <row r="250" spans="1:13" ht="17.25" x14ac:dyDescent="0.25">
      <c r="A250" s="11" t="s">
        <v>902</v>
      </c>
      <c r="B250" s="12">
        <v>28002822</v>
      </c>
      <c r="C250" s="11" t="s">
        <v>935</v>
      </c>
      <c r="D250" s="8" t="s">
        <v>854</v>
      </c>
      <c r="E250" s="36">
        <v>4.8733329999999997</v>
      </c>
      <c r="F250" s="6">
        <v>1</v>
      </c>
      <c r="G250" s="6">
        <v>1</v>
      </c>
      <c r="H250" s="5">
        <f t="shared" si="27"/>
        <v>4.8733329999999997</v>
      </c>
      <c r="I250" s="13">
        <f t="shared" si="26"/>
        <v>1</v>
      </c>
      <c r="J250" s="42">
        <f t="shared" si="23"/>
        <v>4.8733329999999997</v>
      </c>
      <c r="K250" s="12" t="s">
        <v>1128</v>
      </c>
      <c r="L250" s="12">
        <v>23</v>
      </c>
      <c r="M250" s="8" t="s">
        <v>1191</v>
      </c>
    </row>
    <row r="251" spans="1:13" ht="17.25" x14ac:dyDescent="0.25">
      <c r="A251" s="11" t="s">
        <v>60</v>
      </c>
      <c r="B251" s="12">
        <v>28019741</v>
      </c>
      <c r="C251" s="11" t="s">
        <v>15</v>
      </c>
      <c r="D251" s="8" t="s">
        <v>85</v>
      </c>
      <c r="E251" s="36">
        <v>4.87</v>
      </c>
      <c r="F251" s="6">
        <v>1</v>
      </c>
      <c r="G251" s="6">
        <v>1</v>
      </c>
      <c r="H251" s="5">
        <f t="shared" si="27"/>
        <v>4.87</v>
      </c>
      <c r="I251" s="13">
        <f t="shared" si="26"/>
        <v>1</v>
      </c>
      <c r="J251" s="42">
        <f t="shared" si="23"/>
        <v>4.87</v>
      </c>
      <c r="K251" s="12" t="s">
        <v>1157</v>
      </c>
      <c r="L251" s="12">
        <v>61</v>
      </c>
      <c r="M251" s="8" t="s">
        <v>1158</v>
      </c>
    </row>
    <row r="252" spans="1:13" ht="17.25" x14ac:dyDescent="0.25">
      <c r="A252" s="11" t="s">
        <v>284</v>
      </c>
      <c r="B252" s="12">
        <v>28011309</v>
      </c>
      <c r="C252" s="11" t="s">
        <v>334</v>
      </c>
      <c r="D252" s="8" t="s">
        <v>85</v>
      </c>
      <c r="E252" s="36">
        <v>4.87</v>
      </c>
      <c r="F252" s="6"/>
      <c r="G252" s="6">
        <v>1</v>
      </c>
      <c r="H252" s="5">
        <f t="shared" si="27"/>
        <v>4.87</v>
      </c>
      <c r="I252" s="13">
        <f>COUNT(G252)/SUM(1/G252)</f>
        <v>1</v>
      </c>
      <c r="J252" s="42">
        <f t="shared" si="23"/>
        <v>4.87</v>
      </c>
      <c r="K252" s="12" t="s">
        <v>1026</v>
      </c>
      <c r="L252" s="12">
        <v>8</v>
      </c>
      <c r="M252" s="8" t="s">
        <v>1018</v>
      </c>
    </row>
    <row r="253" spans="1:13" ht="17.25" x14ac:dyDescent="0.25">
      <c r="A253" s="11" t="s">
        <v>284</v>
      </c>
      <c r="B253" s="12">
        <v>28012119</v>
      </c>
      <c r="C253" s="11" t="s">
        <v>291</v>
      </c>
      <c r="D253" s="8" t="s">
        <v>292</v>
      </c>
      <c r="E253" s="36">
        <v>4.8600000000000003</v>
      </c>
      <c r="F253" s="6">
        <v>1</v>
      </c>
      <c r="G253" s="6">
        <v>1</v>
      </c>
      <c r="H253" s="5">
        <f t="shared" si="27"/>
        <v>4.8600000000000003</v>
      </c>
      <c r="I253" s="13">
        <f t="shared" ref="I253:I284" si="28">COUNT(F253:G253)/SUM(1/F253,1/G253)</f>
        <v>1</v>
      </c>
      <c r="J253" s="42">
        <f t="shared" si="23"/>
        <v>4.8600000000000003</v>
      </c>
      <c r="K253" s="12" t="s">
        <v>959</v>
      </c>
      <c r="L253" s="12">
        <v>23</v>
      </c>
      <c r="M253" s="8" t="s">
        <v>960</v>
      </c>
    </row>
    <row r="254" spans="1:13" ht="17.25" x14ac:dyDescent="0.25">
      <c r="A254" s="11" t="s">
        <v>637</v>
      </c>
      <c r="B254" s="12">
        <v>28015800</v>
      </c>
      <c r="C254" s="11" t="s">
        <v>689</v>
      </c>
      <c r="D254" s="8" t="s">
        <v>292</v>
      </c>
      <c r="E254" s="36">
        <v>4.8600000000000003</v>
      </c>
      <c r="F254" s="6">
        <v>1</v>
      </c>
      <c r="G254" s="6">
        <v>1</v>
      </c>
      <c r="H254" s="5">
        <f t="shared" si="27"/>
        <v>4.8600000000000003</v>
      </c>
      <c r="I254" s="13">
        <f t="shared" si="28"/>
        <v>1</v>
      </c>
      <c r="J254" s="42">
        <f t="shared" si="23"/>
        <v>4.8600000000000003</v>
      </c>
      <c r="K254" s="12" t="s">
        <v>983</v>
      </c>
      <c r="L254" s="12">
        <v>16</v>
      </c>
      <c r="M254" s="8" t="s">
        <v>1169</v>
      </c>
    </row>
    <row r="255" spans="1:13" ht="17.25" x14ac:dyDescent="0.25">
      <c r="A255" s="11" t="s">
        <v>762</v>
      </c>
      <c r="B255" s="12">
        <v>28020901</v>
      </c>
      <c r="C255" s="11" t="s">
        <v>840</v>
      </c>
      <c r="D255" s="8" t="s">
        <v>841</v>
      </c>
      <c r="E255" s="36">
        <v>4.8566669999999998</v>
      </c>
      <c r="F255" s="4">
        <v>1</v>
      </c>
      <c r="G255" s="4">
        <v>1</v>
      </c>
      <c r="H255" s="5">
        <f t="shared" si="27"/>
        <v>4.8566669999999998</v>
      </c>
      <c r="I255" s="13">
        <f t="shared" si="28"/>
        <v>1</v>
      </c>
      <c r="J255" s="42">
        <f t="shared" si="23"/>
        <v>4.8566669999999998</v>
      </c>
      <c r="K255" s="12" t="s">
        <v>1126</v>
      </c>
      <c r="L255" s="12">
        <v>32</v>
      </c>
      <c r="M255" s="8" t="s">
        <v>1138</v>
      </c>
    </row>
    <row r="256" spans="1:13" ht="17.25" x14ac:dyDescent="0.25">
      <c r="A256" s="11" t="s">
        <v>762</v>
      </c>
      <c r="B256" s="12">
        <v>28020588</v>
      </c>
      <c r="C256" s="11" t="s">
        <v>823</v>
      </c>
      <c r="D256" s="8" t="s">
        <v>576</v>
      </c>
      <c r="E256" s="36">
        <v>4.8499999999999996</v>
      </c>
      <c r="F256" s="6">
        <v>1</v>
      </c>
      <c r="G256" s="6">
        <v>1</v>
      </c>
      <c r="H256" s="5">
        <f t="shared" si="27"/>
        <v>4.8499999999999996</v>
      </c>
      <c r="I256" s="13">
        <f t="shared" si="28"/>
        <v>1</v>
      </c>
      <c r="J256" s="42">
        <f t="shared" si="23"/>
        <v>4.8499999999999996</v>
      </c>
      <c r="K256" s="12" t="s">
        <v>983</v>
      </c>
      <c r="L256" s="12">
        <v>14</v>
      </c>
      <c r="M256" s="8" t="s">
        <v>984</v>
      </c>
    </row>
    <row r="257" spans="1:13" ht="17.25" x14ac:dyDescent="0.25">
      <c r="A257" s="11" t="s">
        <v>540</v>
      </c>
      <c r="B257" s="12">
        <v>28030770</v>
      </c>
      <c r="C257" s="11" t="s">
        <v>542</v>
      </c>
      <c r="D257" s="8" t="s">
        <v>576</v>
      </c>
      <c r="E257" s="36">
        <v>4.8499999999999996</v>
      </c>
      <c r="F257" s="6">
        <v>1</v>
      </c>
      <c r="G257" s="6">
        <v>1</v>
      </c>
      <c r="H257" s="5">
        <f t="shared" si="27"/>
        <v>4.8499999999999996</v>
      </c>
      <c r="I257" s="13">
        <f t="shared" si="28"/>
        <v>1</v>
      </c>
      <c r="J257" s="42">
        <f t="shared" si="23"/>
        <v>4.8499999999999996</v>
      </c>
      <c r="K257" s="12" t="s">
        <v>1131</v>
      </c>
      <c r="L257" s="12">
        <v>29</v>
      </c>
      <c r="M257" s="8" t="s">
        <v>1201</v>
      </c>
    </row>
    <row r="258" spans="1:13" ht="17.25" x14ac:dyDescent="0.25">
      <c r="A258" s="11" t="s">
        <v>153</v>
      </c>
      <c r="B258" s="12">
        <v>28022556</v>
      </c>
      <c r="C258" s="11" t="s">
        <v>158</v>
      </c>
      <c r="D258" s="8" t="s">
        <v>159</v>
      </c>
      <c r="E258" s="36">
        <v>4.8433330000000003</v>
      </c>
      <c r="F258" s="6">
        <v>1</v>
      </c>
      <c r="G258" s="6">
        <v>1</v>
      </c>
      <c r="H258" s="38">
        <v>4.8433330000000003</v>
      </c>
      <c r="I258" s="13">
        <f t="shared" si="28"/>
        <v>1</v>
      </c>
      <c r="J258" s="42">
        <f t="shared" si="23"/>
        <v>4.8433330000000003</v>
      </c>
      <c r="K258" s="12" t="s">
        <v>1096</v>
      </c>
      <c r="L258" s="12">
        <v>12</v>
      </c>
      <c r="M258" s="8" t="s">
        <v>1112</v>
      </c>
    </row>
    <row r="259" spans="1:13" ht="17.25" x14ac:dyDescent="0.25">
      <c r="A259" s="11" t="s">
        <v>295</v>
      </c>
      <c r="B259" s="12">
        <v>28009134</v>
      </c>
      <c r="C259" s="11" t="s">
        <v>22</v>
      </c>
      <c r="D259" s="8" t="s">
        <v>159</v>
      </c>
      <c r="E259" s="36">
        <v>4.8433330000000003</v>
      </c>
      <c r="F259" s="4">
        <v>1</v>
      </c>
      <c r="G259" s="4">
        <v>1</v>
      </c>
      <c r="H259" s="5">
        <f t="shared" ref="H259:H270" si="29">E259</f>
        <v>4.8433330000000003</v>
      </c>
      <c r="I259" s="13">
        <f t="shared" si="28"/>
        <v>1</v>
      </c>
      <c r="J259" s="42">
        <f t="shared" si="23"/>
        <v>4.8433330000000003</v>
      </c>
      <c r="K259" s="12" t="s">
        <v>1107</v>
      </c>
      <c r="L259" s="12">
        <v>19</v>
      </c>
      <c r="M259" s="8" t="s">
        <v>964</v>
      </c>
    </row>
    <row r="260" spans="1:13" ht="17.25" x14ac:dyDescent="0.25">
      <c r="A260" s="11" t="s">
        <v>625</v>
      </c>
      <c r="B260" s="12">
        <v>28015410</v>
      </c>
      <c r="C260" s="11" t="s">
        <v>628</v>
      </c>
      <c r="D260" s="8" t="s">
        <v>159</v>
      </c>
      <c r="E260" s="36">
        <v>4.8433330000000003</v>
      </c>
      <c r="F260" s="6">
        <v>1</v>
      </c>
      <c r="G260" s="6">
        <v>1</v>
      </c>
      <c r="H260" s="5">
        <f t="shared" si="29"/>
        <v>4.8433330000000003</v>
      </c>
      <c r="I260" s="13">
        <f t="shared" si="28"/>
        <v>1</v>
      </c>
      <c r="J260" s="42">
        <f t="shared" si="23"/>
        <v>4.8433330000000003</v>
      </c>
      <c r="K260" s="12" t="s">
        <v>959</v>
      </c>
      <c r="L260" s="12">
        <v>21</v>
      </c>
      <c r="M260" s="8" t="s">
        <v>969</v>
      </c>
    </row>
    <row r="261" spans="1:13" ht="17.25" x14ac:dyDescent="0.25">
      <c r="A261" s="11" t="s">
        <v>625</v>
      </c>
      <c r="B261" s="12">
        <v>28015606</v>
      </c>
      <c r="C261" s="11" t="s">
        <v>678</v>
      </c>
      <c r="D261" s="8" t="s">
        <v>159</v>
      </c>
      <c r="E261" s="36">
        <v>4.8433330000000003</v>
      </c>
      <c r="F261" s="6">
        <v>1</v>
      </c>
      <c r="G261" s="6">
        <v>1</v>
      </c>
      <c r="H261" s="5">
        <f t="shared" si="29"/>
        <v>4.8433330000000003</v>
      </c>
      <c r="I261" s="13">
        <f t="shared" si="28"/>
        <v>1</v>
      </c>
      <c r="J261" s="42">
        <f t="shared" si="23"/>
        <v>4.8433330000000003</v>
      </c>
      <c r="K261" s="12" t="s">
        <v>1005</v>
      </c>
      <c r="L261" s="12">
        <v>57</v>
      </c>
      <c r="M261" s="8" t="s">
        <v>1150</v>
      </c>
    </row>
    <row r="262" spans="1:13" ht="17.25" x14ac:dyDescent="0.25">
      <c r="A262" s="11" t="s">
        <v>298</v>
      </c>
      <c r="B262" s="12">
        <v>28030206</v>
      </c>
      <c r="C262" s="11" t="s">
        <v>376</v>
      </c>
      <c r="D262" s="8" t="s">
        <v>377</v>
      </c>
      <c r="E262" s="36">
        <v>4.8333329999999997</v>
      </c>
      <c r="F262" s="6">
        <v>1</v>
      </c>
      <c r="G262" s="6">
        <v>1</v>
      </c>
      <c r="H262" s="5">
        <f t="shared" si="29"/>
        <v>4.8333329999999997</v>
      </c>
      <c r="I262" s="13">
        <f t="shared" si="28"/>
        <v>1</v>
      </c>
      <c r="J262" s="42">
        <f t="shared" si="23"/>
        <v>4.8333329999999997</v>
      </c>
      <c r="K262" s="12" t="s">
        <v>1011</v>
      </c>
      <c r="L262" s="12">
        <v>8</v>
      </c>
      <c r="M262" s="8" t="s">
        <v>1012</v>
      </c>
    </row>
    <row r="263" spans="1:13" ht="17.25" x14ac:dyDescent="0.25">
      <c r="A263" s="11" t="s">
        <v>543</v>
      </c>
      <c r="B263" s="12">
        <v>28015126</v>
      </c>
      <c r="C263" s="11" t="s">
        <v>545</v>
      </c>
      <c r="D263" s="8" t="s">
        <v>439</v>
      </c>
      <c r="E263" s="36">
        <v>4.83</v>
      </c>
      <c r="F263" s="6">
        <v>1</v>
      </c>
      <c r="G263" s="6">
        <v>1</v>
      </c>
      <c r="H263" s="5">
        <f t="shared" si="29"/>
        <v>4.83</v>
      </c>
      <c r="I263" s="13">
        <f t="shared" si="28"/>
        <v>1</v>
      </c>
      <c r="J263" s="42">
        <f t="shared" si="23"/>
        <v>4.83</v>
      </c>
      <c r="K263" s="12" t="s">
        <v>983</v>
      </c>
      <c r="L263" s="12">
        <v>15</v>
      </c>
      <c r="M263" s="8" t="s">
        <v>1137</v>
      </c>
    </row>
    <row r="264" spans="1:13" ht="17.25" x14ac:dyDescent="0.25">
      <c r="A264" s="11" t="s">
        <v>437</v>
      </c>
      <c r="B264" s="12">
        <v>28006585</v>
      </c>
      <c r="C264" s="11" t="s">
        <v>438</v>
      </c>
      <c r="D264" s="8" t="s">
        <v>439</v>
      </c>
      <c r="E264" s="36">
        <v>4.83</v>
      </c>
      <c r="F264" s="6">
        <v>1</v>
      </c>
      <c r="G264" s="6">
        <v>1</v>
      </c>
      <c r="H264" s="5">
        <f t="shared" si="29"/>
        <v>4.83</v>
      </c>
      <c r="I264" s="13">
        <f t="shared" si="28"/>
        <v>1</v>
      </c>
      <c r="J264" s="42">
        <f t="shared" si="23"/>
        <v>4.83</v>
      </c>
      <c r="K264" s="12" t="s">
        <v>1131</v>
      </c>
      <c r="L264" s="12">
        <v>23</v>
      </c>
      <c r="M264" s="8" t="s">
        <v>1193</v>
      </c>
    </row>
    <row r="265" spans="1:13" ht="17.25" x14ac:dyDescent="0.25">
      <c r="A265" s="11" t="s">
        <v>622</v>
      </c>
      <c r="B265" s="12">
        <v>28013212</v>
      </c>
      <c r="C265" s="11" t="s">
        <v>652</v>
      </c>
      <c r="D265" s="8" t="s">
        <v>653</v>
      </c>
      <c r="E265" s="36">
        <v>4.8266669999999996</v>
      </c>
      <c r="F265" s="6">
        <v>1</v>
      </c>
      <c r="G265" s="6">
        <v>1</v>
      </c>
      <c r="H265" s="5">
        <f t="shared" si="29"/>
        <v>4.8266669999999996</v>
      </c>
      <c r="I265" s="13">
        <f t="shared" si="28"/>
        <v>1</v>
      </c>
      <c r="J265" s="42">
        <f t="shared" ref="J265:J328" si="30">H265*I265</f>
        <v>4.8266669999999996</v>
      </c>
      <c r="K265" s="12" t="s">
        <v>1098</v>
      </c>
      <c r="L265" s="12">
        <v>32</v>
      </c>
      <c r="M265" s="8" t="s">
        <v>956</v>
      </c>
    </row>
    <row r="266" spans="1:13" ht="17.25" x14ac:dyDescent="0.25">
      <c r="A266" s="11" t="s">
        <v>315</v>
      </c>
      <c r="B266" s="12">
        <v>28010736</v>
      </c>
      <c r="C266" s="11" t="s">
        <v>408</v>
      </c>
      <c r="D266" s="8" t="s">
        <v>409</v>
      </c>
      <c r="E266" s="36">
        <v>4.8233329999999999</v>
      </c>
      <c r="F266" s="4">
        <v>1</v>
      </c>
      <c r="G266" s="4">
        <v>1</v>
      </c>
      <c r="H266" s="5">
        <f t="shared" si="29"/>
        <v>4.8233329999999999</v>
      </c>
      <c r="I266" s="13">
        <f t="shared" si="28"/>
        <v>1</v>
      </c>
      <c r="J266" s="42">
        <f t="shared" si="30"/>
        <v>4.8233329999999999</v>
      </c>
      <c r="K266" s="12" t="s">
        <v>983</v>
      </c>
      <c r="L266" s="12">
        <v>14</v>
      </c>
      <c r="M266" s="8" t="s">
        <v>984</v>
      </c>
    </row>
    <row r="267" spans="1:13" ht="17.25" x14ac:dyDescent="0.25">
      <c r="A267" s="11" t="s">
        <v>707</v>
      </c>
      <c r="B267" s="12">
        <v>28000846</v>
      </c>
      <c r="C267" s="11" t="s">
        <v>713</v>
      </c>
      <c r="D267" s="8" t="s">
        <v>409</v>
      </c>
      <c r="E267" s="36">
        <v>4.8233329999999999</v>
      </c>
      <c r="F267" s="6">
        <v>1</v>
      </c>
      <c r="G267" s="6">
        <v>1</v>
      </c>
      <c r="H267" s="5">
        <f t="shared" si="29"/>
        <v>4.8233329999999999</v>
      </c>
      <c r="I267" s="13">
        <f t="shared" si="28"/>
        <v>1</v>
      </c>
      <c r="J267" s="42">
        <f t="shared" si="30"/>
        <v>4.8233329999999999</v>
      </c>
      <c r="K267" s="12" t="s">
        <v>983</v>
      </c>
      <c r="L267" s="12">
        <v>13</v>
      </c>
      <c r="M267" s="8" t="s">
        <v>1118</v>
      </c>
    </row>
    <row r="268" spans="1:13" ht="17.25" x14ac:dyDescent="0.25">
      <c r="A268" s="11" t="s">
        <v>898</v>
      </c>
      <c r="B268" s="12">
        <v>28002199</v>
      </c>
      <c r="C268" s="11" t="s">
        <v>899</v>
      </c>
      <c r="D268" s="8" t="s">
        <v>409</v>
      </c>
      <c r="E268" s="36">
        <v>4.8233329999999999</v>
      </c>
      <c r="F268" s="6">
        <v>1</v>
      </c>
      <c r="G268" s="6">
        <v>1</v>
      </c>
      <c r="H268" s="5">
        <f t="shared" si="29"/>
        <v>4.8233329999999999</v>
      </c>
      <c r="I268" s="13">
        <f t="shared" si="28"/>
        <v>1</v>
      </c>
      <c r="J268" s="42">
        <f t="shared" si="30"/>
        <v>4.8233329999999999</v>
      </c>
      <c r="K268" s="12" t="s">
        <v>1228</v>
      </c>
      <c r="L268" s="12">
        <v>67</v>
      </c>
      <c r="M268" s="8" t="s">
        <v>1229</v>
      </c>
    </row>
    <row r="269" spans="1:13" ht="17.25" x14ac:dyDescent="0.25">
      <c r="A269" s="11" t="s">
        <v>60</v>
      </c>
      <c r="B269" s="12">
        <v>28019210</v>
      </c>
      <c r="C269" s="11" t="s">
        <v>34</v>
      </c>
      <c r="D269" s="8" t="s">
        <v>103</v>
      </c>
      <c r="E269" s="36">
        <v>4.82</v>
      </c>
      <c r="F269" s="6">
        <v>1</v>
      </c>
      <c r="G269" s="6">
        <v>1</v>
      </c>
      <c r="H269" s="5">
        <f t="shared" si="29"/>
        <v>4.82</v>
      </c>
      <c r="I269" s="13">
        <f t="shared" si="28"/>
        <v>1</v>
      </c>
      <c r="J269" s="42">
        <f t="shared" si="30"/>
        <v>4.82</v>
      </c>
      <c r="K269" s="12" t="s">
        <v>967</v>
      </c>
      <c r="L269" s="12">
        <v>41</v>
      </c>
      <c r="M269" s="8" t="s">
        <v>1013</v>
      </c>
    </row>
    <row r="270" spans="1:13" ht="17.25" x14ac:dyDescent="0.25">
      <c r="A270" s="11" t="s">
        <v>762</v>
      </c>
      <c r="B270" s="12">
        <v>28033060</v>
      </c>
      <c r="C270" s="11" t="s">
        <v>859</v>
      </c>
      <c r="D270" s="8" t="s">
        <v>103</v>
      </c>
      <c r="E270" s="36">
        <v>4.82</v>
      </c>
      <c r="F270" s="4">
        <v>1</v>
      </c>
      <c r="G270" s="4">
        <v>1</v>
      </c>
      <c r="H270" s="5">
        <f t="shared" si="29"/>
        <v>4.82</v>
      </c>
      <c r="I270" s="13">
        <f t="shared" si="28"/>
        <v>1</v>
      </c>
      <c r="J270" s="42">
        <f t="shared" si="30"/>
        <v>4.82</v>
      </c>
      <c r="K270" s="12" t="s">
        <v>1200</v>
      </c>
      <c r="L270" s="12">
        <v>44</v>
      </c>
      <c r="M270" s="8" t="s">
        <v>1220</v>
      </c>
    </row>
    <row r="271" spans="1:13" ht="17.25" x14ac:dyDescent="0.25">
      <c r="A271" s="11" t="s">
        <v>267</v>
      </c>
      <c r="B271" s="12">
        <v>28024168</v>
      </c>
      <c r="C271" s="11" t="s">
        <v>270</v>
      </c>
      <c r="D271" s="8" t="s">
        <v>72</v>
      </c>
      <c r="E271" s="36">
        <v>4.8166669999999998</v>
      </c>
      <c r="F271" s="6">
        <v>1</v>
      </c>
      <c r="G271" s="6">
        <v>1</v>
      </c>
      <c r="H271" s="38">
        <v>4.8166669999999998</v>
      </c>
      <c r="I271" s="14">
        <f t="shared" si="28"/>
        <v>1</v>
      </c>
      <c r="J271" s="42">
        <f t="shared" si="30"/>
        <v>4.8166669999999998</v>
      </c>
      <c r="K271" s="12" t="s">
        <v>951</v>
      </c>
      <c r="L271" s="12">
        <v>26</v>
      </c>
      <c r="M271" s="8" t="s">
        <v>1047</v>
      </c>
    </row>
    <row r="272" spans="1:13" ht="17.25" x14ac:dyDescent="0.25">
      <c r="A272" s="11" t="s">
        <v>60</v>
      </c>
      <c r="B272" s="12">
        <v>28018842</v>
      </c>
      <c r="C272" s="11" t="s">
        <v>12</v>
      </c>
      <c r="D272" s="8" t="s">
        <v>72</v>
      </c>
      <c r="E272" s="36">
        <v>4.8166669999999998</v>
      </c>
      <c r="F272" s="6">
        <v>1</v>
      </c>
      <c r="G272" s="6">
        <v>1</v>
      </c>
      <c r="H272" s="5">
        <f>E272</f>
        <v>4.8166669999999998</v>
      </c>
      <c r="I272" s="13">
        <f t="shared" si="28"/>
        <v>1</v>
      </c>
      <c r="J272" s="42">
        <f t="shared" si="30"/>
        <v>4.8166669999999998</v>
      </c>
      <c r="K272" s="12" t="s">
        <v>979</v>
      </c>
      <c r="L272" s="12">
        <v>13</v>
      </c>
      <c r="M272" s="8" t="s">
        <v>1167</v>
      </c>
    </row>
    <row r="273" spans="1:13" ht="17.25" x14ac:dyDescent="0.25">
      <c r="A273" s="11" t="s">
        <v>137</v>
      </c>
      <c r="B273" s="12">
        <v>28021800</v>
      </c>
      <c r="C273" s="11" t="s">
        <v>138</v>
      </c>
      <c r="D273" s="8" t="s">
        <v>139</v>
      </c>
      <c r="E273" s="36">
        <v>4.8133330000000001</v>
      </c>
      <c r="F273" s="6">
        <v>1</v>
      </c>
      <c r="G273" s="6">
        <v>1</v>
      </c>
      <c r="H273" s="38">
        <v>4.8133330000000001</v>
      </c>
      <c r="I273" s="13">
        <f t="shared" si="28"/>
        <v>1</v>
      </c>
      <c r="J273" s="42">
        <f t="shared" si="30"/>
        <v>4.8133330000000001</v>
      </c>
      <c r="K273" s="12" t="s">
        <v>1098</v>
      </c>
      <c r="L273" s="12">
        <v>22</v>
      </c>
      <c r="M273" s="8" t="s">
        <v>1099</v>
      </c>
    </row>
    <row r="274" spans="1:13" ht="17.25" x14ac:dyDescent="0.25">
      <c r="A274" s="11" t="s">
        <v>454</v>
      </c>
      <c r="B274" s="12">
        <v>28003810</v>
      </c>
      <c r="C274" s="11" t="s">
        <v>461</v>
      </c>
      <c r="D274" s="8" t="s">
        <v>462</v>
      </c>
      <c r="E274" s="36">
        <v>4.8099999999999996</v>
      </c>
      <c r="F274" s="6">
        <v>1</v>
      </c>
      <c r="G274" s="6">
        <v>1</v>
      </c>
      <c r="H274" s="5">
        <f t="shared" ref="H274:H279" si="31">E274</f>
        <v>4.8099999999999996</v>
      </c>
      <c r="I274" s="13">
        <f t="shared" si="28"/>
        <v>1</v>
      </c>
      <c r="J274" s="42">
        <f t="shared" si="30"/>
        <v>4.8099999999999996</v>
      </c>
      <c r="K274" s="12" t="s">
        <v>978</v>
      </c>
      <c r="L274" s="12">
        <v>11</v>
      </c>
      <c r="M274" s="8" t="s">
        <v>1073</v>
      </c>
    </row>
    <row r="275" spans="1:13" ht="17.25" x14ac:dyDescent="0.25">
      <c r="A275" s="11" t="s">
        <v>902</v>
      </c>
      <c r="B275" s="12">
        <v>28031261</v>
      </c>
      <c r="C275" s="11" t="s">
        <v>938</v>
      </c>
      <c r="D275" s="8" t="s">
        <v>424</v>
      </c>
      <c r="E275" s="36">
        <v>4.7966670000000002</v>
      </c>
      <c r="F275" s="6">
        <v>1</v>
      </c>
      <c r="G275" s="6">
        <v>1</v>
      </c>
      <c r="H275" s="5">
        <f t="shared" si="31"/>
        <v>4.7966670000000002</v>
      </c>
      <c r="I275" s="13">
        <f t="shared" si="28"/>
        <v>1</v>
      </c>
      <c r="J275" s="42">
        <f t="shared" si="30"/>
        <v>4.7966670000000002</v>
      </c>
      <c r="K275" s="12" t="s">
        <v>947</v>
      </c>
      <c r="L275" s="12">
        <v>13</v>
      </c>
      <c r="M275" s="8" t="s">
        <v>948</v>
      </c>
    </row>
    <row r="276" spans="1:13" ht="17.25" x14ac:dyDescent="0.25">
      <c r="A276" s="11" t="s">
        <v>422</v>
      </c>
      <c r="B276" s="12">
        <v>28007204</v>
      </c>
      <c r="C276" s="11" t="s">
        <v>423</v>
      </c>
      <c r="D276" s="8" t="s">
        <v>424</v>
      </c>
      <c r="E276" s="36">
        <v>4.7966670000000002</v>
      </c>
      <c r="F276" s="6">
        <v>1</v>
      </c>
      <c r="G276" s="6">
        <v>1</v>
      </c>
      <c r="H276" s="5">
        <f t="shared" si="31"/>
        <v>4.7966670000000002</v>
      </c>
      <c r="I276" s="13">
        <f t="shared" si="28"/>
        <v>1</v>
      </c>
      <c r="J276" s="42">
        <f t="shared" si="30"/>
        <v>4.7966670000000002</v>
      </c>
      <c r="K276" s="12" t="s">
        <v>981</v>
      </c>
      <c r="L276" s="12">
        <v>22</v>
      </c>
      <c r="M276" s="8" t="s">
        <v>1153</v>
      </c>
    </row>
    <row r="277" spans="1:13" ht="17.25" x14ac:dyDescent="0.25">
      <c r="A277" s="11" t="s">
        <v>764</v>
      </c>
      <c r="B277" s="12">
        <v>28021622</v>
      </c>
      <c r="C277" s="11" t="s">
        <v>886</v>
      </c>
      <c r="D277" s="8" t="s">
        <v>887</v>
      </c>
      <c r="E277" s="36">
        <v>4.7933329999999996</v>
      </c>
      <c r="F277" s="4">
        <v>1</v>
      </c>
      <c r="G277" s="4">
        <v>1</v>
      </c>
      <c r="H277" s="5">
        <f t="shared" si="31"/>
        <v>4.7933329999999996</v>
      </c>
      <c r="I277" s="13">
        <f t="shared" si="28"/>
        <v>1</v>
      </c>
      <c r="J277" s="42">
        <f t="shared" si="30"/>
        <v>4.7933329999999996</v>
      </c>
      <c r="K277" s="12" t="s">
        <v>959</v>
      </c>
      <c r="L277" s="12">
        <v>22</v>
      </c>
      <c r="M277" s="8" t="s">
        <v>1071</v>
      </c>
    </row>
    <row r="278" spans="1:13" ht="17.25" x14ac:dyDescent="0.25">
      <c r="A278" s="11" t="s">
        <v>527</v>
      </c>
      <c r="B278" s="12">
        <v>28014260</v>
      </c>
      <c r="C278" s="11" t="s">
        <v>529</v>
      </c>
      <c r="D278" s="8" t="s">
        <v>565</v>
      </c>
      <c r="E278" s="36">
        <v>4.7866669999999996</v>
      </c>
      <c r="F278" s="6">
        <v>1</v>
      </c>
      <c r="G278" s="6">
        <v>1</v>
      </c>
      <c r="H278" s="5">
        <f t="shared" si="31"/>
        <v>4.7866669999999996</v>
      </c>
      <c r="I278" s="13">
        <f t="shared" si="28"/>
        <v>1</v>
      </c>
      <c r="J278" s="42">
        <f t="shared" si="30"/>
        <v>4.7866669999999996</v>
      </c>
      <c r="K278" s="12" t="s">
        <v>1031</v>
      </c>
      <c r="L278" s="12">
        <v>31</v>
      </c>
      <c r="M278" s="8" t="s">
        <v>1188</v>
      </c>
    </row>
    <row r="279" spans="1:13" ht="17.25" x14ac:dyDescent="0.25">
      <c r="A279" s="11" t="s">
        <v>454</v>
      </c>
      <c r="B279" s="12">
        <v>28003764</v>
      </c>
      <c r="C279" s="11" t="s">
        <v>459</v>
      </c>
      <c r="D279" s="8" t="s">
        <v>460</v>
      </c>
      <c r="E279" s="36">
        <v>4.7833329999999998</v>
      </c>
      <c r="F279" s="6">
        <v>1</v>
      </c>
      <c r="G279" s="6">
        <v>1</v>
      </c>
      <c r="H279" s="5">
        <f t="shared" si="31"/>
        <v>4.7833329999999998</v>
      </c>
      <c r="I279" s="13">
        <f t="shared" si="28"/>
        <v>1</v>
      </c>
      <c r="J279" s="42">
        <f t="shared" si="30"/>
        <v>4.7833329999999998</v>
      </c>
      <c r="K279" s="12" t="s">
        <v>1107</v>
      </c>
      <c r="L279" s="12">
        <v>14</v>
      </c>
      <c r="M279" s="8" t="s">
        <v>996</v>
      </c>
    </row>
    <row r="280" spans="1:13" ht="17.25" x14ac:dyDescent="0.25">
      <c r="A280" s="11" t="s">
        <v>130</v>
      </c>
      <c r="B280" s="12">
        <v>28031148</v>
      </c>
      <c r="C280" s="11" t="s">
        <v>187</v>
      </c>
      <c r="D280" s="8" t="s">
        <v>188</v>
      </c>
      <c r="E280" s="36">
        <v>4.806667</v>
      </c>
      <c r="F280" s="6">
        <v>1</v>
      </c>
      <c r="G280" s="6">
        <v>0.98899999999999999</v>
      </c>
      <c r="H280" s="38">
        <v>4.806667</v>
      </c>
      <c r="I280" s="13">
        <f t="shared" si="28"/>
        <v>0.99446958270487684</v>
      </c>
      <c r="J280" s="42">
        <f t="shared" si="30"/>
        <v>4.7800841256913023</v>
      </c>
      <c r="K280" s="12" t="s">
        <v>1174</v>
      </c>
      <c r="L280" s="12">
        <v>51</v>
      </c>
      <c r="M280" s="8" t="s">
        <v>1175</v>
      </c>
    </row>
    <row r="281" spans="1:13" ht="17.25" x14ac:dyDescent="0.25">
      <c r="A281" s="11" t="s">
        <v>762</v>
      </c>
      <c r="B281" s="12">
        <v>28029690</v>
      </c>
      <c r="C281" s="11" t="s">
        <v>850</v>
      </c>
      <c r="D281" s="8" t="s">
        <v>526</v>
      </c>
      <c r="E281" s="36">
        <v>4.78</v>
      </c>
      <c r="F281" s="4">
        <v>1</v>
      </c>
      <c r="G281" s="4">
        <v>1</v>
      </c>
      <c r="H281" s="5">
        <f>E281</f>
        <v>4.78</v>
      </c>
      <c r="I281" s="13">
        <f t="shared" si="28"/>
        <v>1</v>
      </c>
      <c r="J281" s="42">
        <f t="shared" si="30"/>
        <v>4.78</v>
      </c>
      <c r="K281" s="12" t="s">
        <v>1055</v>
      </c>
      <c r="L281" s="12">
        <v>50</v>
      </c>
      <c r="M281" s="8" t="s">
        <v>1116</v>
      </c>
    </row>
    <row r="282" spans="1:13" ht="17.25" x14ac:dyDescent="0.25">
      <c r="A282" s="11" t="s">
        <v>524</v>
      </c>
      <c r="B282" s="12">
        <v>28006518</v>
      </c>
      <c r="C282" s="11" t="s">
        <v>525</v>
      </c>
      <c r="D282" s="8" t="s">
        <v>526</v>
      </c>
      <c r="E282" s="36">
        <v>4.78</v>
      </c>
      <c r="F282" s="6">
        <v>1</v>
      </c>
      <c r="G282" s="6">
        <v>1</v>
      </c>
      <c r="H282" s="5">
        <f>E282</f>
        <v>4.78</v>
      </c>
      <c r="I282" s="13">
        <f t="shared" si="28"/>
        <v>1</v>
      </c>
      <c r="J282" s="42">
        <f t="shared" si="30"/>
        <v>4.78</v>
      </c>
      <c r="K282" s="12" t="s">
        <v>1020</v>
      </c>
      <c r="L282" s="12">
        <v>30</v>
      </c>
      <c r="M282" s="8" t="s">
        <v>977</v>
      </c>
    </row>
    <row r="283" spans="1:13" ht="17.25" x14ac:dyDescent="0.25">
      <c r="A283" s="11" t="s">
        <v>550</v>
      </c>
      <c r="B283" s="12">
        <v>28016939</v>
      </c>
      <c r="C283" s="11" t="s">
        <v>552</v>
      </c>
      <c r="D283" s="8" t="s">
        <v>526</v>
      </c>
      <c r="E283" s="36">
        <v>4.78</v>
      </c>
      <c r="F283" s="6">
        <v>1</v>
      </c>
      <c r="G283" s="6">
        <v>1</v>
      </c>
      <c r="H283" s="5">
        <f>E283</f>
        <v>4.78</v>
      </c>
      <c r="I283" s="13">
        <f t="shared" si="28"/>
        <v>1</v>
      </c>
      <c r="J283" s="42">
        <f t="shared" si="30"/>
        <v>4.78</v>
      </c>
      <c r="K283" s="12" t="s">
        <v>1128</v>
      </c>
      <c r="L283" s="12">
        <v>16</v>
      </c>
      <c r="M283" s="8" t="s">
        <v>961</v>
      </c>
    </row>
    <row r="284" spans="1:13" ht="17.25" x14ac:dyDescent="0.25">
      <c r="A284" s="11" t="s">
        <v>761</v>
      </c>
      <c r="B284" s="12">
        <v>28016467</v>
      </c>
      <c r="C284" s="11" t="s">
        <v>806</v>
      </c>
      <c r="D284" s="8" t="s">
        <v>807</v>
      </c>
      <c r="E284" s="36">
        <v>4.766667</v>
      </c>
      <c r="F284" s="6">
        <v>1</v>
      </c>
      <c r="G284" s="6">
        <v>1</v>
      </c>
      <c r="H284" s="5">
        <f>E284</f>
        <v>4.766667</v>
      </c>
      <c r="I284" s="13">
        <f t="shared" si="28"/>
        <v>1</v>
      </c>
      <c r="J284" s="42">
        <f t="shared" si="30"/>
        <v>4.766667</v>
      </c>
      <c r="K284" s="12" t="s">
        <v>976</v>
      </c>
      <c r="L284" s="12">
        <v>8</v>
      </c>
      <c r="M284" s="8" t="s">
        <v>961</v>
      </c>
    </row>
    <row r="285" spans="1:13" ht="17.25" x14ac:dyDescent="0.25">
      <c r="A285" s="11" t="s">
        <v>898</v>
      </c>
      <c r="B285" s="12">
        <v>28001842</v>
      </c>
      <c r="C285" s="11" t="s">
        <v>922</v>
      </c>
      <c r="D285" s="8" t="s">
        <v>923</v>
      </c>
      <c r="E285" s="36">
        <v>4.76</v>
      </c>
      <c r="F285" s="6">
        <v>1</v>
      </c>
      <c r="G285" s="6">
        <v>1</v>
      </c>
      <c r="H285" s="5">
        <f>E285</f>
        <v>4.76</v>
      </c>
      <c r="I285" s="13">
        <f t="shared" ref="I285:I316" si="32">COUNT(F285:G285)/SUM(1/F285,1/G285)</f>
        <v>1</v>
      </c>
      <c r="J285" s="42">
        <f t="shared" si="30"/>
        <v>4.76</v>
      </c>
      <c r="K285" s="12" t="s">
        <v>949</v>
      </c>
      <c r="L285" s="12">
        <v>24</v>
      </c>
      <c r="M285" s="8" t="s">
        <v>1075</v>
      </c>
    </row>
    <row r="286" spans="1:13" ht="17.25" x14ac:dyDescent="0.25">
      <c r="A286" s="11" t="s">
        <v>205</v>
      </c>
      <c r="B286" s="12">
        <v>28023021</v>
      </c>
      <c r="C286" s="11" t="s">
        <v>223</v>
      </c>
      <c r="D286" s="8" t="s">
        <v>224</v>
      </c>
      <c r="E286" s="36">
        <v>4.7566670000000002</v>
      </c>
      <c r="F286" s="6">
        <v>1</v>
      </c>
      <c r="G286" s="6">
        <v>1</v>
      </c>
      <c r="H286" s="38">
        <v>4.7566670000000002</v>
      </c>
      <c r="I286" s="14">
        <f t="shared" si="32"/>
        <v>1</v>
      </c>
      <c r="J286" s="42">
        <f t="shared" si="30"/>
        <v>4.7566670000000002</v>
      </c>
      <c r="K286" s="12" t="s">
        <v>1024</v>
      </c>
      <c r="L286" s="12">
        <v>35</v>
      </c>
      <c r="M286" s="8" t="s">
        <v>1133</v>
      </c>
    </row>
    <row r="287" spans="1:13" ht="17.25" x14ac:dyDescent="0.25">
      <c r="A287" s="11" t="s">
        <v>422</v>
      </c>
      <c r="B287" s="12">
        <v>28007409</v>
      </c>
      <c r="C287" s="11" t="s">
        <v>478</v>
      </c>
      <c r="D287" s="8" t="s">
        <v>224</v>
      </c>
      <c r="E287" s="36">
        <v>4.7566670000000002</v>
      </c>
      <c r="F287" s="6">
        <v>1</v>
      </c>
      <c r="G287" s="6">
        <v>1</v>
      </c>
      <c r="H287" s="5">
        <f>E287</f>
        <v>4.7566670000000002</v>
      </c>
      <c r="I287" s="13">
        <f t="shared" si="32"/>
        <v>1</v>
      </c>
      <c r="J287" s="42">
        <f t="shared" si="30"/>
        <v>4.7566670000000002</v>
      </c>
      <c r="K287" s="12" t="s">
        <v>1128</v>
      </c>
      <c r="L287" s="12">
        <v>17</v>
      </c>
      <c r="M287" s="8" t="s">
        <v>1215</v>
      </c>
    </row>
    <row r="288" spans="1:13" ht="17.25" x14ac:dyDescent="0.25">
      <c r="A288" s="11" t="s">
        <v>130</v>
      </c>
      <c r="B288" s="12">
        <v>28024451</v>
      </c>
      <c r="C288" s="11" t="s">
        <v>168</v>
      </c>
      <c r="D288" s="8" t="s">
        <v>169</v>
      </c>
      <c r="E288" s="36">
        <v>4.75</v>
      </c>
      <c r="F288" s="6">
        <v>1</v>
      </c>
      <c r="G288" s="6">
        <v>1</v>
      </c>
      <c r="H288" s="38">
        <v>4.75</v>
      </c>
      <c r="I288" s="13">
        <f t="shared" si="32"/>
        <v>1</v>
      </c>
      <c r="J288" s="42">
        <f t="shared" si="30"/>
        <v>4.75</v>
      </c>
      <c r="K288" s="12" t="s">
        <v>959</v>
      </c>
      <c r="L288" s="12">
        <v>14</v>
      </c>
      <c r="M288" s="8" t="s">
        <v>1084</v>
      </c>
    </row>
    <row r="289" spans="1:13" ht="17.25" x14ac:dyDescent="0.25">
      <c r="A289" s="11" t="s">
        <v>764</v>
      </c>
      <c r="B289" s="12">
        <v>28021754</v>
      </c>
      <c r="C289" s="11" t="s">
        <v>756</v>
      </c>
      <c r="D289" s="8" t="s">
        <v>373</v>
      </c>
      <c r="E289" s="36">
        <v>4.7466670000000004</v>
      </c>
      <c r="F289" s="6">
        <v>1</v>
      </c>
      <c r="G289" s="6">
        <v>1</v>
      </c>
      <c r="H289" s="5">
        <f>E289</f>
        <v>4.7466670000000004</v>
      </c>
      <c r="I289" s="13">
        <f t="shared" si="32"/>
        <v>1</v>
      </c>
      <c r="J289" s="42">
        <f t="shared" si="30"/>
        <v>4.7466670000000004</v>
      </c>
      <c r="K289" s="12" t="s">
        <v>959</v>
      </c>
      <c r="L289" s="12">
        <v>20</v>
      </c>
      <c r="M289" s="8" t="s">
        <v>988</v>
      </c>
    </row>
    <row r="290" spans="1:13" ht="17.25" x14ac:dyDescent="0.25">
      <c r="A290" s="11" t="s">
        <v>298</v>
      </c>
      <c r="B290" s="12">
        <v>28012232</v>
      </c>
      <c r="C290" s="11" t="s">
        <v>372</v>
      </c>
      <c r="D290" s="8" t="s">
        <v>373</v>
      </c>
      <c r="E290" s="36">
        <v>4.7466670000000004</v>
      </c>
      <c r="F290" s="6">
        <v>1</v>
      </c>
      <c r="G290" s="6">
        <v>1</v>
      </c>
      <c r="H290" s="5">
        <f>E290</f>
        <v>4.7466670000000004</v>
      </c>
      <c r="I290" s="13">
        <f t="shared" si="32"/>
        <v>1</v>
      </c>
      <c r="J290" s="42">
        <f t="shared" si="30"/>
        <v>4.7466670000000004</v>
      </c>
      <c r="K290" s="12" t="s">
        <v>1060</v>
      </c>
      <c r="L290" s="12">
        <v>33</v>
      </c>
      <c r="M290" s="8" t="s">
        <v>1194</v>
      </c>
    </row>
    <row r="291" spans="1:13" ht="17.25" x14ac:dyDescent="0.25">
      <c r="A291" s="11" t="s">
        <v>130</v>
      </c>
      <c r="B291" s="12">
        <v>28024940</v>
      </c>
      <c r="C291" s="11" t="s">
        <v>177</v>
      </c>
      <c r="D291" s="8" t="s">
        <v>178</v>
      </c>
      <c r="E291" s="36">
        <v>4.7433329999999998</v>
      </c>
      <c r="F291" s="6">
        <v>1</v>
      </c>
      <c r="G291" s="6">
        <v>1</v>
      </c>
      <c r="H291" s="38">
        <v>4.7433329999999998</v>
      </c>
      <c r="I291" s="13">
        <f t="shared" si="32"/>
        <v>1</v>
      </c>
      <c r="J291" s="42">
        <f t="shared" si="30"/>
        <v>4.7433329999999998</v>
      </c>
      <c r="K291" s="12" t="s">
        <v>1131</v>
      </c>
      <c r="L291" s="12">
        <v>26</v>
      </c>
      <c r="M291" s="8" t="s">
        <v>1132</v>
      </c>
    </row>
    <row r="292" spans="1:13" ht="17.25" x14ac:dyDescent="0.25">
      <c r="A292" s="11" t="s">
        <v>637</v>
      </c>
      <c r="B292" s="12">
        <v>28015789</v>
      </c>
      <c r="C292" s="11" t="s">
        <v>638</v>
      </c>
      <c r="D292" s="8" t="s">
        <v>178</v>
      </c>
      <c r="E292" s="36">
        <v>4.7433329999999998</v>
      </c>
      <c r="F292" s="6">
        <v>1</v>
      </c>
      <c r="G292" s="6">
        <v>1</v>
      </c>
      <c r="H292" s="5">
        <f t="shared" ref="H292:H297" si="33">E292</f>
        <v>4.7433329999999998</v>
      </c>
      <c r="I292" s="13">
        <f t="shared" si="32"/>
        <v>1</v>
      </c>
      <c r="J292" s="42">
        <f t="shared" si="30"/>
        <v>4.7433329999999998</v>
      </c>
      <c r="K292" s="12" t="s">
        <v>1064</v>
      </c>
      <c r="L292" s="12">
        <v>28</v>
      </c>
      <c r="M292" s="8" t="s">
        <v>1135</v>
      </c>
    </row>
    <row r="293" spans="1:13" ht="17.25" x14ac:dyDescent="0.25">
      <c r="A293" s="11" t="s">
        <v>505</v>
      </c>
      <c r="B293" s="12">
        <v>28028651</v>
      </c>
      <c r="C293" s="11" t="s">
        <v>506</v>
      </c>
      <c r="D293" s="8" t="s">
        <v>507</v>
      </c>
      <c r="E293" s="36">
        <v>4.74</v>
      </c>
      <c r="F293" s="6">
        <v>1</v>
      </c>
      <c r="G293" s="6">
        <v>1</v>
      </c>
      <c r="H293" s="5">
        <f t="shared" si="33"/>
        <v>4.74</v>
      </c>
      <c r="I293" s="13">
        <f t="shared" si="32"/>
        <v>1</v>
      </c>
      <c r="J293" s="42">
        <f t="shared" si="30"/>
        <v>4.74</v>
      </c>
      <c r="K293" s="12" t="s">
        <v>983</v>
      </c>
      <c r="L293" s="12">
        <v>14</v>
      </c>
      <c r="M293" s="8" t="s">
        <v>984</v>
      </c>
    </row>
    <row r="294" spans="1:13" ht="17.25" x14ac:dyDescent="0.25">
      <c r="A294" s="11" t="s">
        <v>60</v>
      </c>
      <c r="B294" s="12">
        <v>28018311</v>
      </c>
      <c r="C294" s="11" t="s">
        <v>29</v>
      </c>
      <c r="D294" s="8" t="s">
        <v>98</v>
      </c>
      <c r="E294" s="36">
        <v>4.733333</v>
      </c>
      <c r="F294" s="6">
        <v>1</v>
      </c>
      <c r="G294" s="6">
        <v>1</v>
      </c>
      <c r="H294" s="5">
        <f t="shared" si="33"/>
        <v>4.733333</v>
      </c>
      <c r="I294" s="13">
        <f t="shared" si="32"/>
        <v>1</v>
      </c>
      <c r="J294" s="42">
        <f t="shared" si="30"/>
        <v>4.733333</v>
      </c>
      <c r="K294" s="12" t="s">
        <v>1024</v>
      </c>
      <c r="L294" s="12">
        <v>29</v>
      </c>
      <c r="M294" s="8" t="s">
        <v>1025</v>
      </c>
    </row>
    <row r="295" spans="1:13" ht="17.25" x14ac:dyDescent="0.25">
      <c r="A295" s="11" t="s">
        <v>422</v>
      </c>
      <c r="B295" s="12">
        <v>28007840</v>
      </c>
      <c r="C295" s="11" t="s">
        <v>427</v>
      </c>
      <c r="D295" s="8" t="s">
        <v>98</v>
      </c>
      <c r="E295" s="36">
        <v>4.733333</v>
      </c>
      <c r="F295" s="6">
        <v>1</v>
      </c>
      <c r="G295" s="6">
        <v>1</v>
      </c>
      <c r="H295" s="5">
        <f t="shared" si="33"/>
        <v>4.733333</v>
      </c>
      <c r="I295" s="13">
        <f t="shared" si="32"/>
        <v>1</v>
      </c>
      <c r="J295" s="42">
        <f t="shared" si="30"/>
        <v>4.733333</v>
      </c>
      <c r="K295" s="12" t="s">
        <v>1149</v>
      </c>
      <c r="L295" s="12">
        <v>35</v>
      </c>
      <c r="M295" s="8" t="s">
        <v>1130</v>
      </c>
    </row>
    <row r="296" spans="1:13" ht="17.25" x14ac:dyDescent="0.25">
      <c r="A296" s="11" t="s">
        <v>762</v>
      </c>
      <c r="B296" s="12">
        <v>28020669</v>
      </c>
      <c r="C296" s="11" t="s">
        <v>835</v>
      </c>
      <c r="D296" s="8" t="s">
        <v>98</v>
      </c>
      <c r="E296" s="36">
        <v>4.733333</v>
      </c>
      <c r="F296" s="4">
        <v>1</v>
      </c>
      <c r="G296" s="4">
        <v>1</v>
      </c>
      <c r="H296" s="5">
        <f t="shared" si="33"/>
        <v>4.733333</v>
      </c>
      <c r="I296" s="13">
        <f t="shared" si="32"/>
        <v>1</v>
      </c>
      <c r="J296" s="42">
        <f t="shared" si="30"/>
        <v>4.733333</v>
      </c>
      <c r="K296" s="12" t="s">
        <v>974</v>
      </c>
      <c r="L296" s="12">
        <v>33</v>
      </c>
      <c r="M296" s="8" t="s">
        <v>1151</v>
      </c>
    </row>
    <row r="297" spans="1:13" ht="17.25" x14ac:dyDescent="0.25">
      <c r="A297" s="11" t="s">
        <v>703</v>
      </c>
      <c r="B297" s="12">
        <v>28003217</v>
      </c>
      <c r="C297" s="11" t="s">
        <v>723</v>
      </c>
      <c r="D297" s="8" t="s">
        <v>192</v>
      </c>
      <c r="E297" s="36">
        <v>4.72</v>
      </c>
      <c r="F297" s="6">
        <v>1</v>
      </c>
      <c r="G297" s="6">
        <v>1</v>
      </c>
      <c r="H297" s="5">
        <f t="shared" si="33"/>
        <v>4.72</v>
      </c>
      <c r="I297" s="13">
        <f t="shared" si="32"/>
        <v>1</v>
      </c>
      <c r="J297" s="42">
        <f t="shared" si="30"/>
        <v>4.72</v>
      </c>
      <c r="K297" s="12" t="s">
        <v>1098</v>
      </c>
      <c r="L297" s="12">
        <v>27</v>
      </c>
      <c r="M297" s="8" t="s">
        <v>977</v>
      </c>
    </row>
    <row r="298" spans="1:13" ht="17.25" x14ac:dyDescent="0.25">
      <c r="A298" s="11" t="s">
        <v>130</v>
      </c>
      <c r="B298" s="12">
        <v>28031784</v>
      </c>
      <c r="C298" s="11" t="s">
        <v>191</v>
      </c>
      <c r="D298" s="8" t="s">
        <v>192</v>
      </c>
      <c r="E298" s="36">
        <v>4.72</v>
      </c>
      <c r="F298" s="6">
        <v>1</v>
      </c>
      <c r="G298" s="6">
        <v>1</v>
      </c>
      <c r="H298" s="38">
        <v>4.72</v>
      </c>
      <c r="I298" s="13">
        <f t="shared" si="32"/>
        <v>1</v>
      </c>
      <c r="J298" s="42">
        <f t="shared" si="30"/>
        <v>4.72</v>
      </c>
      <c r="K298" s="12" t="s">
        <v>1105</v>
      </c>
      <c r="L298" s="12">
        <v>27</v>
      </c>
      <c r="M298" s="8" t="s">
        <v>1106</v>
      </c>
    </row>
    <row r="299" spans="1:13" ht="17.25" x14ac:dyDescent="0.25">
      <c r="A299" s="11" t="s">
        <v>301</v>
      </c>
      <c r="B299" s="12">
        <v>28010060</v>
      </c>
      <c r="C299" s="11" t="s">
        <v>312</v>
      </c>
      <c r="D299" s="8" t="s">
        <v>145</v>
      </c>
      <c r="E299" s="36">
        <v>4.7166670000000002</v>
      </c>
      <c r="F299" s="4">
        <v>1</v>
      </c>
      <c r="G299" s="4">
        <v>1</v>
      </c>
      <c r="H299" s="5">
        <f>E299</f>
        <v>4.7166670000000002</v>
      </c>
      <c r="I299" s="13">
        <f t="shared" si="32"/>
        <v>1</v>
      </c>
      <c r="J299" s="42">
        <f t="shared" si="30"/>
        <v>4.7166670000000002</v>
      </c>
      <c r="K299" s="12" t="s">
        <v>981</v>
      </c>
      <c r="L299" s="12">
        <v>25</v>
      </c>
      <c r="M299" s="8" t="s">
        <v>964</v>
      </c>
    </row>
    <row r="300" spans="1:13" ht="17.25" x14ac:dyDescent="0.25">
      <c r="A300" s="11" t="s">
        <v>137</v>
      </c>
      <c r="B300" s="12">
        <v>28021975</v>
      </c>
      <c r="C300" s="11" t="s">
        <v>144</v>
      </c>
      <c r="D300" s="8" t="s">
        <v>145</v>
      </c>
      <c r="E300" s="36">
        <v>4.7166670000000002</v>
      </c>
      <c r="F300" s="6">
        <v>1</v>
      </c>
      <c r="G300" s="6">
        <v>1</v>
      </c>
      <c r="H300" s="38">
        <v>4.7166670000000002</v>
      </c>
      <c r="I300" s="13">
        <f t="shared" si="32"/>
        <v>1</v>
      </c>
      <c r="J300" s="42">
        <f t="shared" si="30"/>
        <v>4.7166670000000002</v>
      </c>
      <c r="K300" s="12" t="s">
        <v>979</v>
      </c>
      <c r="L300" s="12">
        <v>17</v>
      </c>
      <c r="M300" s="8" t="s">
        <v>1139</v>
      </c>
    </row>
    <row r="301" spans="1:13" ht="17.25" x14ac:dyDescent="0.25">
      <c r="A301" s="11" t="s">
        <v>284</v>
      </c>
      <c r="B301" s="12">
        <v>28032950</v>
      </c>
      <c r="C301" s="11" t="s">
        <v>359</v>
      </c>
      <c r="D301" s="8" t="s">
        <v>360</v>
      </c>
      <c r="E301" s="36">
        <v>4.71</v>
      </c>
      <c r="F301" s="6">
        <v>1</v>
      </c>
      <c r="G301" s="6">
        <v>1</v>
      </c>
      <c r="H301" s="5">
        <f t="shared" ref="H301:H306" si="34">E301</f>
        <v>4.71</v>
      </c>
      <c r="I301" s="13">
        <f t="shared" si="32"/>
        <v>1</v>
      </c>
      <c r="J301" s="42">
        <f t="shared" si="30"/>
        <v>4.71</v>
      </c>
      <c r="K301" s="12" t="s">
        <v>1100</v>
      </c>
      <c r="L301" s="12">
        <v>29</v>
      </c>
      <c r="M301" s="8" t="s">
        <v>1178</v>
      </c>
    </row>
    <row r="302" spans="1:13" ht="17.25" x14ac:dyDescent="0.25">
      <c r="A302" s="11" t="s">
        <v>301</v>
      </c>
      <c r="B302" s="12">
        <v>28009991</v>
      </c>
      <c r="C302" s="11" t="s">
        <v>394</v>
      </c>
      <c r="D302" s="8" t="s">
        <v>360</v>
      </c>
      <c r="E302" s="36">
        <v>4.71</v>
      </c>
      <c r="F302" s="4">
        <v>1</v>
      </c>
      <c r="G302" s="4">
        <v>1</v>
      </c>
      <c r="H302" s="5">
        <f t="shared" si="34"/>
        <v>4.71</v>
      </c>
      <c r="I302" s="13">
        <f t="shared" si="32"/>
        <v>1</v>
      </c>
      <c r="J302" s="42">
        <f t="shared" si="30"/>
        <v>4.71</v>
      </c>
      <c r="K302" s="12" t="s">
        <v>1080</v>
      </c>
      <c r="L302" s="12">
        <v>19</v>
      </c>
      <c r="M302" s="8" t="s">
        <v>994</v>
      </c>
    </row>
    <row r="303" spans="1:13" ht="17.25" x14ac:dyDescent="0.25">
      <c r="A303" s="11" t="s">
        <v>762</v>
      </c>
      <c r="B303" s="12">
        <v>28020650</v>
      </c>
      <c r="C303" s="11" t="s">
        <v>833</v>
      </c>
      <c r="D303" s="8" t="s">
        <v>834</v>
      </c>
      <c r="E303" s="36">
        <v>4.7</v>
      </c>
      <c r="F303" s="6">
        <v>1</v>
      </c>
      <c r="G303" s="6">
        <v>1</v>
      </c>
      <c r="H303" s="5">
        <f t="shared" si="34"/>
        <v>4.7</v>
      </c>
      <c r="I303" s="13">
        <f t="shared" si="32"/>
        <v>1</v>
      </c>
      <c r="J303" s="42">
        <f t="shared" si="30"/>
        <v>4.7</v>
      </c>
      <c r="K303" s="12" t="s">
        <v>999</v>
      </c>
      <c r="L303" s="12">
        <v>20</v>
      </c>
      <c r="M303" s="8" t="s">
        <v>1209</v>
      </c>
    </row>
    <row r="304" spans="1:13" ht="17.25" x14ac:dyDescent="0.25">
      <c r="A304" s="11" t="s">
        <v>60</v>
      </c>
      <c r="B304" s="12">
        <v>28018923</v>
      </c>
      <c r="C304" s="11" t="s">
        <v>17</v>
      </c>
      <c r="D304" s="8" t="s">
        <v>75</v>
      </c>
      <c r="E304" s="36">
        <v>4.6966669999999997</v>
      </c>
      <c r="F304" s="6">
        <v>1</v>
      </c>
      <c r="G304" s="6">
        <v>1</v>
      </c>
      <c r="H304" s="5">
        <f t="shared" si="34"/>
        <v>4.6966669999999997</v>
      </c>
      <c r="I304" s="13">
        <f t="shared" si="32"/>
        <v>1</v>
      </c>
      <c r="J304" s="42">
        <f t="shared" si="30"/>
        <v>4.6966669999999997</v>
      </c>
      <c r="K304" s="12" t="s">
        <v>947</v>
      </c>
      <c r="L304" s="12">
        <v>12</v>
      </c>
      <c r="M304" s="8" t="s">
        <v>961</v>
      </c>
    </row>
    <row r="305" spans="1:13" ht="17.25" x14ac:dyDescent="0.25">
      <c r="A305" s="11" t="s">
        <v>764</v>
      </c>
      <c r="B305" s="12">
        <v>28021126</v>
      </c>
      <c r="C305" s="11" t="s">
        <v>871</v>
      </c>
      <c r="D305" s="8" t="s">
        <v>75</v>
      </c>
      <c r="E305" s="36">
        <v>4.6966669999999997</v>
      </c>
      <c r="F305" s="4">
        <v>1</v>
      </c>
      <c r="G305" s="4">
        <v>1</v>
      </c>
      <c r="H305" s="5">
        <f t="shared" si="34"/>
        <v>4.6966669999999997</v>
      </c>
      <c r="I305" s="13">
        <f t="shared" si="32"/>
        <v>1</v>
      </c>
      <c r="J305" s="42">
        <f t="shared" si="30"/>
        <v>4.6966669999999997</v>
      </c>
      <c r="K305" s="12" t="s">
        <v>1037</v>
      </c>
      <c r="L305" s="12">
        <v>16</v>
      </c>
      <c r="M305" s="8" t="s">
        <v>1136</v>
      </c>
    </row>
    <row r="306" spans="1:13" ht="17.25" x14ac:dyDescent="0.25">
      <c r="A306" s="11" t="s">
        <v>599</v>
      </c>
      <c r="B306" s="12">
        <v>28005651</v>
      </c>
      <c r="C306" s="11" t="s">
        <v>612</v>
      </c>
      <c r="D306" s="8" t="s">
        <v>209</v>
      </c>
      <c r="E306" s="36">
        <v>4.6900000000000004</v>
      </c>
      <c r="F306" s="6">
        <v>1</v>
      </c>
      <c r="G306" s="6">
        <v>1</v>
      </c>
      <c r="H306" s="5">
        <f t="shared" si="34"/>
        <v>4.6900000000000004</v>
      </c>
      <c r="I306" s="13">
        <f t="shared" si="32"/>
        <v>1</v>
      </c>
      <c r="J306" s="42">
        <f t="shared" si="30"/>
        <v>4.6900000000000004</v>
      </c>
      <c r="K306" s="12" t="s">
        <v>959</v>
      </c>
      <c r="L306" s="12">
        <v>23</v>
      </c>
      <c r="M306" s="8" t="s">
        <v>960</v>
      </c>
    </row>
    <row r="307" spans="1:13" ht="17.25" x14ac:dyDescent="0.25">
      <c r="A307" s="11" t="s">
        <v>267</v>
      </c>
      <c r="B307" s="12">
        <v>28024281</v>
      </c>
      <c r="C307" s="11" t="s">
        <v>275</v>
      </c>
      <c r="D307" s="8" t="s">
        <v>209</v>
      </c>
      <c r="E307" s="36">
        <v>4.6900000000000004</v>
      </c>
      <c r="F307" s="6">
        <v>1</v>
      </c>
      <c r="G307" s="6">
        <v>1</v>
      </c>
      <c r="H307" s="38">
        <v>4.6900000000000004</v>
      </c>
      <c r="I307" s="14">
        <f t="shared" si="32"/>
        <v>1</v>
      </c>
      <c r="J307" s="42">
        <f t="shared" si="30"/>
        <v>4.6900000000000004</v>
      </c>
      <c r="K307" s="12" t="s">
        <v>1017</v>
      </c>
      <c r="L307" s="12">
        <v>16</v>
      </c>
      <c r="M307" s="8" t="s">
        <v>1018</v>
      </c>
    </row>
    <row r="308" spans="1:13" ht="17.25" x14ac:dyDescent="0.25">
      <c r="A308" s="11" t="s">
        <v>205</v>
      </c>
      <c r="B308" s="12">
        <v>28022696</v>
      </c>
      <c r="C308" s="11" t="s">
        <v>208</v>
      </c>
      <c r="D308" s="8" t="s">
        <v>209</v>
      </c>
      <c r="E308" s="36">
        <v>4.6900000000000004</v>
      </c>
      <c r="F308" s="6">
        <v>1</v>
      </c>
      <c r="G308" s="6">
        <v>1</v>
      </c>
      <c r="H308" s="38">
        <v>4.6900000000000004</v>
      </c>
      <c r="I308" s="13">
        <f t="shared" si="32"/>
        <v>1</v>
      </c>
      <c r="J308" s="42">
        <f t="shared" si="30"/>
        <v>4.6900000000000004</v>
      </c>
      <c r="K308" s="12" t="s">
        <v>1011</v>
      </c>
      <c r="L308" s="12">
        <v>10</v>
      </c>
      <c r="M308" s="8" t="s">
        <v>964</v>
      </c>
    </row>
    <row r="309" spans="1:13" ht="17.25" x14ac:dyDescent="0.25">
      <c r="A309" s="11" t="s">
        <v>896</v>
      </c>
      <c r="B309" s="12">
        <v>28001630</v>
      </c>
      <c r="C309" s="11" t="s">
        <v>897</v>
      </c>
      <c r="D309" s="8" t="s">
        <v>447</v>
      </c>
      <c r="E309" s="36">
        <v>4.6866669999999999</v>
      </c>
      <c r="F309" s="6">
        <v>1</v>
      </c>
      <c r="G309" s="6">
        <v>1</v>
      </c>
      <c r="H309" s="5">
        <f>E309</f>
        <v>4.6866669999999999</v>
      </c>
      <c r="I309" s="13">
        <f t="shared" si="32"/>
        <v>1</v>
      </c>
      <c r="J309" s="42">
        <f t="shared" si="30"/>
        <v>4.6866669999999999</v>
      </c>
      <c r="K309" s="12" t="s">
        <v>1128</v>
      </c>
      <c r="L309" s="12">
        <v>26</v>
      </c>
      <c r="M309" s="8" t="s">
        <v>1066</v>
      </c>
    </row>
    <row r="310" spans="1:13" ht="17.25" x14ac:dyDescent="0.25">
      <c r="A310" s="11" t="s">
        <v>417</v>
      </c>
      <c r="B310" s="12">
        <v>28006712</v>
      </c>
      <c r="C310" s="11" t="s">
        <v>446</v>
      </c>
      <c r="D310" s="8" t="s">
        <v>447</v>
      </c>
      <c r="E310" s="36">
        <v>4.6866669999999999</v>
      </c>
      <c r="F310" s="6">
        <v>1</v>
      </c>
      <c r="G310" s="6">
        <v>1</v>
      </c>
      <c r="H310" s="5">
        <f>E310</f>
        <v>4.6866669999999999</v>
      </c>
      <c r="I310" s="13">
        <f t="shared" si="32"/>
        <v>1</v>
      </c>
      <c r="J310" s="42">
        <f t="shared" si="30"/>
        <v>4.6866669999999999</v>
      </c>
      <c r="K310" s="12" t="s">
        <v>985</v>
      </c>
      <c r="L310" s="12">
        <v>7</v>
      </c>
      <c r="M310" s="8" t="s">
        <v>986</v>
      </c>
    </row>
    <row r="311" spans="1:13" ht="17.25" x14ac:dyDescent="0.25">
      <c r="A311" s="11" t="s">
        <v>762</v>
      </c>
      <c r="B311" s="12">
        <v>28020979</v>
      </c>
      <c r="C311" s="11" t="s">
        <v>745</v>
      </c>
      <c r="D311" s="8" t="s">
        <v>746</v>
      </c>
      <c r="E311" s="36">
        <v>4.7233330000000002</v>
      </c>
      <c r="F311" s="6">
        <v>1</v>
      </c>
      <c r="G311" s="6">
        <v>0.98399999999999999</v>
      </c>
      <c r="H311" s="5">
        <f>E311</f>
        <v>4.7233330000000002</v>
      </c>
      <c r="I311" s="13">
        <f t="shared" si="32"/>
        <v>0.99193548387096764</v>
      </c>
      <c r="J311" s="42">
        <f t="shared" si="30"/>
        <v>4.6852416048387093</v>
      </c>
      <c r="K311" s="12" t="s">
        <v>1055</v>
      </c>
      <c r="L311" s="12">
        <v>56</v>
      </c>
      <c r="M311" s="8" t="s">
        <v>1056</v>
      </c>
    </row>
    <row r="312" spans="1:13" ht="17.25" x14ac:dyDescent="0.25">
      <c r="A312" s="11" t="s">
        <v>153</v>
      </c>
      <c r="B312" s="12">
        <v>28031768</v>
      </c>
      <c r="C312" s="11" t="s">
        <v>162</v>
      </c>
      <c r="D312" s="8" t="s">
        <v>163</v>
      </c>
      <c r="E312" s="36">
        <v>4.6833330000000002</v>
      </c>
      <c r="F312" s="6">
        <v>1</v>
      </c>
      <c r="G312" s="6">
        <v>1</v>
      </c>
      <c r="H312" s="38">
        <v>4.6833330000000002</v>
      </c>
      <c r="I312" s="13">
        <f t="shared" si="32"/>
        <v>1</v>
      </c>
      <c r="J312" s="42">
        <f t="shared" si="30"/>
        <v>4.6833330000000002</v>
      </c>
      <c r="K312" s="12" t="s">
        <v>1037</v>
      </c>
      <c r="L312" s="12">
        <v>15</v>
      </c>
      <c r="M312" s="8" t="s">
        <v>1067</v>
      </c>
    </row>
    <row r="313" spans="1:13" ht="17.25" x14ac:dyDescent="0.25">
      <c r="A313" s="11" t="s">
        <v>193</v>
      </c>
      <c r="B313" s="12">
        <v>28025296</v>
      </c>
      <c r="C313" s="11" t="s">
        <v>202</v>
      </c>
      <c r="D313" s="8" t="s">
        <v>163</v>
      </c>
      <c r="E313" s="36">
        <v>4.6833330000000002</v>
      </c>
      <c r="F313" s="6">
        <v>1</v>
      </c>
      <c r="G313" s="6">
        <v>1</v>
      </c>
      <c r="H313" s="38">
        <v>4.6833330000000002</v>
      </c>
      <c r="I313" s="13">
        <f t="shared" si="32"/>
        <v>1</v>
      </c>
      <c r="J313" s="42">
        <f t="shared" si="30"/>
        <v>4.6833330000000002</v>
      </c>
      <c r="K313" s="12" t="s">
        <v>1037</v>
      </c>
      <c r="L313" s="12">
        <v>16</v>
      </c>
      <c r="M313" s="8" t="s">
        <v>1136</v>
      </c>
    </row>
    <row r="314" spans="1:13" ht="17.25" x14ac:dyDescent="0.25">
      <c r="A314" s="11" t="s">
        <v>518</v>
      </c>
      <c r="B314" s="12">
        <v>28008430</v>
      </c>
      <c r="C314" s="11" t="s">
        <v>519</v>
      </c>
      <c r="D314" s="8" t="s">
        <v>250</v>
      </c>
      <c r="E314" s="36">
        <v>4.68</v>
      </c>
      <c r="F314" s="6">
        <v>1</v>
      </c>
      <c r="G314" s="6">
        <v>1</v>
      </c>
      <c r="H314" s="5">
        <f>E314</f>
        <v>4.68</v>
      </c>
      <c r="I314" s="13">
        <f t="shared" si="32"/>
        <v>1</v>
      </c>
      <c r="J314" s="42">
        <f t="shared" si="30"/>
        <v>4.68</v>
      </c>
      <c r="K314" s="12" t="s">
        <v>1037</v>
      </c>
      <c r="L314" s="12">
        <v>12</v>
      </c>
      <c r="M314" s="8" t="s">
        <v>1187</v>
      </c>
    </row>
    <row r="315" spans="1:13" ht="30" x14ac:dyDescent="0.25">
      <c r="A315" s="11" t="s">
        <v>301</v>
      </c>
      <c r="B315" s="12">
        <v>28009371</v>
      </c>
      <c r="C315" s="16" t="s">
        <v>378</v>
      </c>
      <c r="D315" s="8" t="s">
        <v>250</v>
      </c>
      <c r="E315" s="36">
        <v>4.68</v>
      </c>
      <c r="F315" s="6">
        <v>1</v>
      </c>
      <c r="G315" s="6">
        <v>1</v>
      </c>
      <c r="H315" s="5">
        <f>E315</f>
        <v>4.68</v>
      </c>
      <c r="I315" s="13">
        <f t="shared" si="32"/>
        <v>1</v>
      </c>
      <c r="J315" s="42">
        <f t="shared" si="30"/>
        <v>4.68</v>
      </c>
      <c r="K315" s="12" t="s">
        <v>953</v>
      </c>
      <c r="L315" s="12">
        <v>26</v>
      </c>
      <c r="M315" s="8" t="s">
        <v>1197</v>
      </c>
    </row>
    <row r="316" spans="1:13" ht="17.25" x14ac:dyDescent="0.25">
      <c r="A316" s="11" t="s">
        <v>242</v>
      </c>
      <c r="B316" s="12">
        <v>28023706</v>
      </c>
      <c r="C316" s="11" t="s">
        <v>249</v>
      </c>
      <c r="D316" s="8" t="s">
        <v>250</v>
      </c>
      <c r="E316" s="36">
        <v>4.68</v>
      </c>
      <c r="F316" s="6">
        <v>1</v>
      </c>
      <c r="G316" s="6">
        <v>1</v>
      </c>
      <c r="H316" s="38">
        <v>4.68</v>
      </c>
      <c r="I316" s="14">
        <f t="shared" si="32"/>
        <v>1</v>
      </c>
      <c r="J316" s="42">
        <f t="shared" si="30"/>
        <v>4.68</v>
      </c>
      <c r="K316" s="12" t="s">
        <v>976</v>
      </c>
      <c r="L316" s="12">
        <v>13</v>
      </c>
      <c r="M316" s="8" t="s">
        <v>1066</v>
      </c>
    </row>
    <row r="317" spans="1:13" ht="17.25" x14ac:dyDescent="0.25">
      <c r="A317" s="11" t="s">
        <v>431</v>
      </c>
      <c r="B317" s="12">
        <v>28008170</v>
      </c>
      <c r="C317" s="11" t="s">
        <v>496</v>
      </c>
      <c r="D317" s="8" t="s">
        <v>250</v>
      </c>
      <c r="E317" s="36">
        <v>4.68</v>
      </c>
      <c r="F317" s="6">
        <v>1</v>
      </c>
      <c r="G317" s="6">
        <v>1</v>
      </c>
      <c r="H317" s="5">
        <f t="shared" ref="H317:H323" si="35">E317</f>
        <v>4.68</v>
      </c>
      <c r="I317" s="13">
        <f t="shared" ref="I317:I330" si="36">COUNT(F317:G317)/SUM(1/F317,1/G317)</f>
        <v>1</v>
      </c>
      <c r="J317" s="42">
        <f t="shared" si="30"/>
        <v>4.68</v>
      </c>
      <c r="K317" s="12" t="s">
        <v>1017</v>
      </c>
      <c r="L317" s="12">
        <v>17</v>
      </c>
      <c r="M317" s="8" t="s">
        <v>1227</v>
      </c>
    </row>
    <row r="318" spans="1:13" ht="17.25" x14ac:dyDescent="0.25">
      <c r="A318" s="11" t="s">
        <v>764</v>
      </c>
      <c r="B318" s="12">
        <v>28021762</v>
      </c>
      <c r="C318" s="11" t="s">
        <v>891</v>
      </c>
      <c r="D318" s="8" t="s">
        <v>892</v>
      </c>
      <c r="E318" s="36">
        <v>4.6766670000000001</v>
      </c>
      <c r="F318" s="4">
        <v>1</v>
      </c>
      <c r="G318" s="4">
        <v>1</v>
      </c>
      <c r="H318" s="5">
        <f t="shared" si="35"/>
        <v>4.6766670000000001</v>
      </c>
      <c r="I318" s="13">
        <f t="shared" si="36"/>
        <v>1</v>
      </c>
      <c r="J318" s="42">
        <f t="shared" si="30"/>
        <v>4.6766670000000001</v>
      </c>
      <c r="K318" s="12" t="s">
        <v>1005</v>
      </c>
      <c r="L318" s="12">
        <v>43</v>
      </c>
      <c r="M318" s="8" t="s">
        <v>1102</v>
      </c>
    </row>
    <row r="319" spans="1:13" ht="17.25" x14ac:dyDescent="0.25">
      <c r="A319" s="11" t="s">
        <v>898</v>
      </c>
      <c r="B319" s="12">
        <v>28002156</v>
      </c>
      <c r="C319" s="11" t="s">
        <v>927</v>
      </c>
      <c r="D319" s="8" t="s">
        <v>928</v>
      </c>
      <c r="E319" s="36">
        <v>4.7366669999999997</v>
      </c>
      <c r="F319" s="6">
        <v>1</v>
      </c>
      <c r="G319" s="6">
        <v>0.97399999999999998</v>
      </c>
      <c r="H319" s="5">
        <f t="shared" si="35"/>
        <v>4.7366669999999997</v>
      </c>
      <c r="I319" s="13">
        <f t="shared" si="36"/>
        <v>0.98682877406281666</v>
      </c>
      <c r="J319" s="42">
        <f t="shared" si="30"/>
        <v>4.6742792887537989</v>
      </c>
      <c r="K319" s="12" t="s">
        <v>945</v>
      </c>
      <c r="L319" s="12">
        <v>28</v>
      </c>
      <c r="M319" s="8" t="s">
        <v>1030</v>
      </c>
    </row>
    <row r="320" spans="1:13" ht="17.25" x14ac:dyDescent="0.25">
      <c r="A320" s="11" t="s">
        <v>60</v>
      </c>
      <c r="B320" s="12">
        <v>28029402</v>
      </c>
      <c r="C320" s="11" t="s">
        <v>49</v>
      </c>
      <c r="D320" s="8" t="s">
        <v>116</v>
      </c>
      <c r="E320" s="36">
        <v>4.6733330000000004</v>
      </c>
      <c r="F320" s="6">
        <v>1</v>
      </c>
      <c r="G320" s="6">
        <v>1</v>
      </c>
      <c r="H320" s="5">
        <f t="shared" si="35"/>
        <v>4.6733330000000004</v>
      </c>
      <c r="I320" s="13">
        <f t="shared" si="36"/>
        <v>1</v>
      </c>
      <c r="J320" s="42">
        <f t="shared" si="30"/>
        <v>4.6733330000000004</v>
      </c>
      <c r="K320" s="12" t="s">
        <v>959</v>
      </c>
      <c r="L320" s="12">
        <v>21</v>
      </c>
      <c r="M320" s="8" t="s">
        <v>969</v>
      </c>
    </row>
    <row r="321" spans="1:13" ht="17.25" x14ac:dyDescent="0.25">
      <c r="A321" s="11" t="s">
        <v>898</v>
      </c>
      <c r="B321" s="12">
        <v>28002172</v>
      </c>
      <c r="C321" s="11" t="s">
        <v>929</v>
      </c>
      <c r="D321" s="8" t="s">
        <v>269</v>
      </c>
      <c r="E321" s="36">
        <v>4.67</v>
      </c>
      <c r="F321" s="6">
        <v>1</v>
      </c>
      <c r="G321" s="6">
        <v>1</v>
      </c>
      <c r="H321" s="5">
        <f t="shared" si="35"/>
        <v>4.67</v>
      </c>
      <c r="I321" s="13">
        <f t="shared" si="36"/>
        <v>1</v>
      </c>
      <c r="J321" s="42">
        <f t="shared" si="30"/>
        <v>4.67</v>
      </c>
      <c r="K321" s="12" t="s">
        <v>1011</v>
      </c>
      <c r="L321" s="12">
        <v>9</v>
      </c>
      <c r="M321" s="8" t="s">
        <v>1070</v>
      </c>
    </row>
    <row r="322" spans="1:13" ht="17.25" x14ac:dyDescent="0.25">
      <c r="A322" s="11" t="s">
        <v>590</v>
      </c>
      <c r="B322" s="12">
        <v>28005260</v>
      </c>
      <c r="C322" s="11" t="s">
        <v>593</v>
      </c>
      <c r="D322" s="8" t="s">
        <v>594</v>
      </c>
      <c r="E322" s="36">
        <v>4.79</v>
      </c>
      <c r="F322" s="6">
        <v>1</v>
      </c>
      <c r="G322" s="6">
        <v>0.95</v>
      </c>
      <c r="H322" s="5">
        <f t="shared" si="35"/>
        <v>4.79</v>
      </c>
      <c r="I322" s="13">
        <f t="shared" si="36"/>
        <v>0.97435897435897445</v>
      </c>
      <c r="J322" s="42">
        <f t="shared" si="30"/>
        <v>4.6671794871794878</v>
      </c>
      <c r="K322" s="12" t="s">
        <v>947</v>
      </c>
      <c r="L322" s="12">
        <v>17</v>
      </c>
      <c r="M322" s="8" t="s">
        <v>1160</v>
      </c>
    </row>
    <row r="323" spans="1:13" ht="17.25" x14ac:dyDescent="0.25">
      <c r="A323" s="11" t="s">
        <v>295</v>
      </c>
      <c r="B323" s="12">
        <v>28009240</v>
      </c>
      <c r="C323" s="11" t="s">
        <v>369</v>
      </c>
      <c r="D323" s="8" t="s">
        <v>228</v>
      </c>
      <c r="E323" s="36">
        <v>4.6666670000000003</v>
      </c>
      <c r="F323" s="6">
        <v>1</v>
      </c>
      <c r="G323" s="6">
        <v>1</v>
      </c>
      <c r="H323" s="5">
        <f t="shared" si="35"/>
        <v>4.6666670000000003</v>
      </c>
      <c r="I323" s="13">
        <f t="shared" si="36"/>
        <v>1</v>
      </c>
      <c r="J323" s="42">
        <f t="shared" si="30"/>
        <v>4.6666670000000003</v>
      </c>
      <c r="K323" s="12" t="s">
        <v>1060</v>
      </c>
      <c r="L323" s="12">
        <v>30</v>
      </c>
      <c r="M323" s="8" t="s">
        <v>1202</v>
      </c>
    </row>
    <row r="324" spans="1:13" ht="17.25" x14ac:dyDescent="0.25">
      <c r="A324" s="11" t="s">
        <v>205</v>
      </c>
      <c r="B324" s="12">
        <v>28023102</v>
      </c>
      <c r="C324" s="11" t="s">
        <v>227</v>
      </c>
      <c r="D324" s="8" t="s">
        <v>228</v>
      </c>
      <c r="E324" s="36">
        <v>4.6666670000000003</v>
      </c>
      <c r="F324" s="6">
        <v>1</v>
      </c>
      <c r="G324" s="6">
        <v>1</v>
      </c>
      <c r="H324" s="38">
        <v>4.6666670000000003</v>
      </c>
      <c r="I324" s="14">
        <f t="shared" si="36"/>
        <v>1</v>
      </c>
      <c r="J324" s="42">
        <f t="shared" si="30"/>
        <v>4.6666670000000003</v>
      </c>
      <c r="K324" s="12" t="s">
        <v>1107</v>
      </c>
      <c r="L324" s="12">
        <v>15</v>
      </c>
      <c r="M324" s="8" t="s">
        <v>1056</v>
      </c>
    </row>
    <row r="325" spans="1:13" ht="17.25" x14ac:dyDescent="0.25">
      <c r="A325" s="11" t="s">
        <v>205</v>
      </c>
      <c r="B325" s="12">
        <v>28023013</v>
      </c>
      <c r="C325" s="11" t="s">
        <v>221</v>
      </c>
      <c r="D325" s="8" t="s">
        <v>222</v>
      </c>
      <c r="E325" s="36">
        <v>4.6633329999999997</v>
      </c>
      <c r="F325" s="6">
        <v>1</v>
      </c>
      <c r="G325" s="6">
        <v>1</v>
      </c>
      <c r="H325" s="38">
        <v>4.6633329999999997</v>
      </c>
      <c r="I325" s="14">
        <f t="shared" si="36"/>
        <v>1</v>
      </c>
      <c r="J325" s="42">
        <f t="shared" si="30"/>
        <v>4.6633329999999997</v>
      </c>
      <c r="K325" s="12" t="s">
        <v>955</v>
      </c>
      <c r="L325" s="12">
        <v>16</v>
      </c>
      <c r="M325" s="8" t="s">
        <v>956</v>
      </c>
    </row>
    <row r="326" spans="1:13" ht="17.25" x14ac:dyDescent="0.25">
      <c r="A326" s="11" t="s">
        <v>497</v>
      </c>
      <c r="B326" s="12">
        <v>28008260</v>
      </c>
      <c r="C326" s="11" t="s">
        <v>500</v>
      </c>
      <c r="D326" s="8" t="s">
        <v>222</v>
      </c>
      <c r="E326" s="36">
        <v>4.6633329999999997</v>
      </c>
      <c r="F326" s="6">
        <v>1</v>
      </c>
      <c r="G326" s="6">
        <v>1</v>
      </c>
      <c r="H326" s="5">
        <f>E326</f>
        <v>4.6633329999999997</v>
      </c>
      <c r="I326" s="13">
        <f t="shared" si="36"/>
        <v>1</v>
      </c>
      <c r="J326" s="42">
        <f t="shared" si="30"/>
        <v>4.6633329999999997</v>
      </c>
      <c r="K326" s="12" t="s">
        <v>1134</v>
      </c>
      <c r="L326" s="12">
        <v>37</v>
      </c>
      <c r="M326" s="8" t="s">
        <v>1025</v>
      </c>
    </row>
    <row r="327" spans="1:13" ht="17.25" x14ac:dyDescent="0.25">
      <c r="A327" s="11" t="s">
        <v>760</v>
      </c>
      <c r="B327" s="12">
        <v>28025520</v>
      </c>
      <c r="C327" s="11" t="s">
        <v>781</v>
      </c>
      <c r="D327" s="8" t="s">
        <v>782</v>
      </c>
      <c r="E327" s="36">
        <v>4.66</v>
      </c>
      <c r="F327" s="6">
        <v>1</v>
      </c>
      <c r="G327" s="6">
        <v>1</v>
      </c>
      <c r="H327" s="5">
        <f>E327</f>
        <v>4.66</v>
      </c>
      <c r="I327" s="13">
        <f t="shared" si="36"/>
        <v>1</v>
      </c>
      <c r="J327" s="42">
        <f t="shared" si="30"/>
        <v>4.66</v>
      </c>
      <c r="K327" s="12" t="s">
        <v>976</v>
      </c>
      <c r="L327" s="12">
        <v>12</v>
      </c>
      <c r="M327" s="8" t="s">
        <v>977</v>
      </c>
    </row>
    <row r="328" spans="1:13" ht="17.25" x14ac:dyDescent="0.25">
      <c r="A328" s="11" t="s">
        <v>130</v>
      </c>
      <c r="B328" s="12">
        <v>28024834</v>
      </c>
      <c r="C328" s="11" t="s">
        <v>173</v>
      </c>
      <c r="D328" s="8" t="s">
        <v>174</v>
      </c>
      <c r="E328" s="36">
        <v>4.6566669999999997</v>
      </c>
      <c r="F328" s="6">
        <v>1</v>
      </c>
      <c r="G328" s="6">
        <v>1</v>
      </c>
      <c r="H328" s="38">
        <v>4.6566669999999997</v>
      </c>
      <c r="I328" s="13">
        <f t="shared" si="36"/>
        <v>1</v>
      </c>
      <c r="J328" s="42">
        <f t="shared" si="30"/>
        <v>4.6566669999999997</v>
      </c>
      <c r="K328" s="12" t="s">
        <v>970</v>
      </c>
      <c r="L328" s="12">
        <v>18</v>
      </c>
      <c r="M328" s="8" t="s">
        <v>1023</v>
      </c>
    </row>
    <row r="329" spans="1:13" ht="17.25" x14ac:dyDescent="0.25">
      <c r="A329" s="11" t="s">
        <v>60</v>
      </c>
      <c r="B329" s="12">
        <v>28019482</v>
      </c>
      <c r="C329" s="11" t="s">
        <v>40</v>
      </c>
      <c r="D329" s="8" t="s">
        <v>108</v>
      </c>
      <c r="E329" s="36">
        <v>4.6533329999999999</v>
      </c>
      <c r="F329" s="6">
        <v>1</v>
      </c>
      <c r="G329" s="6">
        <v>1</v>
      </c>
      <c r="H329" s="5">
        <f t="shared" ref="H329:H339" si="37">E329</f>
        <v>4.6533329999999999</v>
      </c>
      <c r="I329" s="13">
        <f t="shared" si="36"/>
        <v>1</v>
      </c>
      <c r="J329" s="42">
        <f t="shared" ref="J329:J392" si="38">H329*I329</f>
        <v>4.6533329999999999</v>
      </c>
      <c r="K329" s="12" t="s">
        <v>949</v>
      </c>
      <c r="L329" s="12">
        <v>16</v>
      </c>
      <c r="M329" s="8" t="s">
        <v>973</v>
      </c>
    </row>
    <row r="330" spans="1:13" ht="17.25" x14ac:dyDescent="0.25">
      <c r="A330" s="11" t="s">
        <v>759</v>
      </c>
      <c r="B330" s="12">
        <v>28020359</v>
      </c>
      <c r="C330" s="11" t="s">
        <v>767</v>
      </c>
      <c r="D330" s="8" t="s">
        <v>768</v>
      </c>
      <c r="E330" s="36">
        <v>4.6433330000000002</v>
      </c>
      <c r="F330" s="6">
        <v>1</v>
      </c>
      <c r="G330" s="6">
        <v>1</v>
      </c>
      <c r="H330" s="5">
        <f t="shared" si="37"/>
        <v>4.6433330000000002</v>
      </c>
      <c r="I330" s="13">
        <f t="shared" si="36"/>
        <v>1</v>
      </c>
      <c r="J330" s="42">
        <f t="shared" si="38"/>
        <v>4.6433330000000002</v>
      </c>
      <c r="K330" s="12" t="s">
        <v>1128</v>
      </c>
      <c r="L330" s="12">
        <v>24</v>
      </c>
      <c r="M330" s="8" t="s">
        <v>977</v>
      </c>
    </row>
    <row r="331" spans="1:13" ht="29.25" customHeight="1" x14ac:dyDescent="0.25">
      <c r="A331" s="11" t="s">
        <v>527</v>
      </c>
      <c r="B331" s="12">
        <v>28014170</v>
      </c>
      <c r="C331" s="11" t="s">
        <v>560</v>
      </c>
      <c r="D331" s="8" t="s">
        <v>471</v>
      </c>
      <c r="E331" s="36">
        <v>4.6366670000000001</v>
      </c>
      <c r="F331" s="6"/>
      <c r="G331" s="6">
        <v>1</v>
      </c>
      <c r="H331" s="5">
        <f t="shared" si="37"/>
        <v>4.6366670000000001</v>
      </c>
      <c r="I331" s="13">
        <f>COUNT(F331:G331)/SUM(1/G331)</f>
        <v>1</v>
      </c>
      <c r="J331" s="42">
        <f t="shared" si="38"/>
        <v>4.6366670000000001</v>
      </c>
      <c r="K331" s="12" t="s">
        <v>981</v>
      </c>
      <c r="L331" s="12">
        <v>19</v>
      </c>
      <c r="M331" s="8" t="s">
        <v>982</v>
      </c>
    </row>
    <row r="332" spans="1:13" ht="17.25" x14ac:dyDescent="0.25">
      <c r="A332" s="11" t="s">
        <v>896</v>
      </c>
      <c r="B332" s="12">
        <v>28001443</v>
      </c>
      <c r="C332" s="11" t="s">
        <v>914</v>
      </c>
      <c r="D332" s="8" t="s">
        <v>915</v>
      </c>
      <c r="E332" s="36">
        <v>4.6333330000000004</v>
      </c>
      <c r="F332" s="6">
        <v>1</v>
      </c>
      <c r="G332" s="6">
        <v>1</v>
      </c>
      <c r="H332" s="5">
        <f t="shared" si="37"/>
        <v>4.6333330000000004</v>
      </c>
      <c r="I332" s="13">
        <f>COUNT(F332:G332)/SUM(1/F332,1/G332)</f>
        <v>1</v>
      </c>
      <c r="J332" s="42">
        <f t="shared" si="38"/>
        <v>4.6333330000000004</v>
      </c>
      <c r="K332" s="12" t="s">
        <v>978</v>
      </c>
      <c r="L332" s="12">
        <v>11</v>
      </c>
      <c r="M332" s="8" t="s">
        <v>1073</v>
      </c>
    </row>
    <row r="333" spans="1:13" ht="17.25" x14ac:dyDescent="0.25">
      <c r="A333" s="11" t="s">
        <v>428</v>
      </c>
      <c r="B333" s="12">
        <v>28007867</v>
      </c>
      <c r="C333" s="11" t="s">
        <v>429</v>
      </c>
      <c r="D333" s="8" t="s">
        <v>430</v>
      </c>
      <c r="E333" s="36">
        <v>4.63</v>
      </c>
      <c r="F333" s="6"/>
      <c r="G333" s="6">
        <v>1</v>
      </c>
      <c r="H333" s="5">
        <f t="shared" si="37"/>
        <v>4.63</v>
      </c>
      <c r="I333" s="13">
        <f>COUNT(F333:G333)/SUM(1/G333)</f>
        <v>1</v>
      </c>
      <c r="J333" s="42">
        <f t="shared" si="38"/>
        <v>4.63</v>
      </c>
      <c r="K333" s="12" t="s">
        <v>970</v>
      </c>
      <c r="L333" s="12">
        <v>21</v>
      </c>
      <c r="M333" s="8" t="s">
        <v>971</v>
      </c>
    </row>
    <row r="334" spans="1:13" ht="17.25" x14ac:dyDescent="0.25">
      <c r="A334" s="11" t="s">
        <v>60</v>
      </c>
      <c r="B334" s="12">
        <v>28026551</v>
      </c>
      <c r="C334" s="11" t="s">
        <v>47</v>
      </c>
      <c r="D334" s="8" t="s">
        <v>114</v>
      </c>
      <c r="E334" s="36">
        <v>4.62</v>
      </c>
      <c r="F334" s="6">
        <v>1</v>
      </c>
      <c r="G334" s="6">
        <v>1</v>
      </c>
      <c r="H334" s="5">
        <f t="shared" si="37"/>
        <v>4.62</v>
      </c>
      <c r="I334" s="13">
        <f t="shared" ref="I334:I365" si="39">COUNT(F334:G334)/SUM(1/F334,1/G334)</f>
        <v>1</v>
      </c>
      <c r="J334" s="42">
        <f t="shared" si="38"/>
        <v>4.62</v>
      </c>
      <c r="K334" s="12" t="s">
        <v>1015</v>
      </c>
      <c r="L334" s="12">
        <v>27</v>
      </c>
      <c r="M334" s="8" t="s">
        <v>1016</v>
      </c>
    </row>
    <row r="335" spans="1:13" ht="17.25" x14ac:dyDescent="0.25">
      <c r="A335" s="11" t="s">
        <v>762</v>
      </c>
      <c r="B335" s="12">
        <v>28033035</v>
      </c>
      <c r="C335" s="11" t="s">
        <v>856</v>
      </c>
      <c r="D335" s="8" t="s">
        <v>114</v>
      </c>
      <c r="E335" s="36">
        <v>4.62</v>
      </c>
      <c r="F335" s="4">
        <v>1</v>
      </c>
      <c r="G335" s="4">
        <v>1</v>
      </c>
      <c r="H335" s="5">
        <f t="shared" si="37"/>
        <v>4.62</v>
      </c>
      <c r="I335" s="13">
        <f t="shared" si="39"/>
        <v>1</v>
      </c>
      <c r="J335" s="42">
        <f t="shared" si="38"/>
        <v>4.62</v>
      </c>
      <c r="K335" s="12" t="s">
        <v>1122</v>
      </c>
      <c r="L335" s="12">
        <v>86</v>
      </c>
      <c r="M335" s="8" t="s">
        <v>1016</v>
      </c>
    </row>
    <row r="336" spans="1:13" ht="27" customHeight="1" x14ac:dyDescent="0.25">
      <c r="A336" s="11" t="s">
        <v>760</v>
      </c>
      <c r="B336" s="12">
        <v>28025660</v>
      </c>
      <c r="C336" s="11" t="s">
        <v>792</v>
      </c>
      <c r="D336" s="8" t="s">
        <v>114</v>
      </c>
      <c r="E336" s="36">
        <v>4.62</v>
      </c>
      <c r="F336" s="6">
        <v>1</v>
      </c>
      <c r="G336" s="6">
        <v>1</v>
      </c>
      <c r="H336" s="5">
        <f t="shared" si="37"/>
        <v>4.62</v>
      </c>
      <c r="I336" s="13">
        <f t="shared" si="39"/>
        <v>1</v>
      </c>
      <c r="J336" s="42">
        <f t="shared" si="38"/>
        <v>4.62</v>
      </c>
      <c r="K336" s="12" t="s">
        <v>1020</v>
      </c>
      <c r="L336" s="12">
        <v>26</v>
      </c>
      <c r="M336" s="8" t="s">
        <v>1167</v>
      </c>
    </row>
    <row r="337" spans="1:13" ht="17.25" x14ac:dyDescent="0.25">
      <c r="A337" s="11" t="s">
        <v>703</v>
      </c>
      <c r="B337" s="12">
        <v>28003365</v>
      </c>
      <c r="C337" s="11" t="s">
        <v>726</v>
      </c>
      <c r="D337" s="8" t="s">
        <v>727</v>
      </c>
      <c r="E337" s="36">
        <v>4.6166669999999996</v>
      </c>
      <c r="F337" s="6">
        <v>1</v>
      </c>
      <c r="G337" s="6">
        <v>1</v>
      </c>
      <c r="H337" s="5">
        <f t="shared" si="37"/>
        <v>4.6166669999999996</v>
      </c>
      <c r="I337" s="13">
        <f t="shared" si="39"/>
        <v>1</v>
      </c>
      <c r="J337" s="42">
        <f t="shared" si="38"/>
        <v>4.6166669999999996</v>
      </c>
      <c r="K337" s="12" t="s">
        <v>978</v>
      </c>
      <c r="L337" s="12">
        <v>11</v>
      </c>
      <c r="M337" s="8" t="s">
        <v>1073</v>
      </c>
    </row>
    <row r="338" spans="1:13" ht="17.25" x14ac:dyDescent="0.25">
      <c r="A338" s="11" t="s">
        <v>625</v>
      </c>
      <c r="B338" s="12">
        <v>28015436</v>
      </c>
      <c r="C338" s="11" t="s">
        <v>676</v>
      </c>
      <c r="D338" s="8" t="s">
        <v>677</v>
      </c>
      <c r="E338" s="36">
        <v>4.6133329999999999</v>
      </c>
      <c r="F338" s="6">
        <v>1</v>
      </c>
      <c r="G338" s="6">
        <v>1</v>
      </c>
      <c r="H338" s="5">
        <f t="shared" si="37"/>
        <v>4.6133329999999999</v>
      </c>
      <c r="I338" s="13">
        <f t="shared" si="39"/>
        <v>1</v>
      </c>
      <c r="J338" s="42">
        <f t="shared" si="38"/>
        <v>4.6133329999999999</v>
      </c>
      <c r="K338" s="12" t="s">
        <v>985</v>
      </c>
      <c r="L338" s="12">
        <v>11</v>
      </c>
      <c r="M338" s="8" t="s">
        <v>950</v>
      </c>
    </row>
    <row r="339" spans="1:13" ht="17.25" x14ac:dyDescent="0.25">
      <c r="A339" s="11" t="s">
        <v>284</v>
      </c>
      <c r="B339" s="12">
        <v>28011171</v>
      </c>
      <c r="C339" s="11" t="s">
        <v>324</v>
      </c>
      <c r="D339" s="8" t="s">
        <v>325</v>
      </c>
      <c r="E339" s="36">
        <v>4.6033330000000001</v>
      </c>
      <c r="F339" s="6">
        <v>1</v>
      </c>
      <c r="G339" s="6">
        <v>1</v>
      </c>
      <c r="H339" s="5">
        <f t="shared" si="37"/>
        <v>4.6033330000000001</v>
      </c>
      <c r="I339" s="13">
        <f t="shared" si="39"/>
        <v>1</v>
      </c>
      <c r="J339" s="42">
        <f t="shared" si="38"/>
        <v>4.6033330000000001</v>
      </c>
      <c r="K339" s="12" t="s">
        <v>978</v>
      </c>
      <c r="L339" s="12">
        <v>6</v>
      </c>
      <c r="M339" s="8" t="s">
        <v>961</v>
      </c>
    </row>
    <row r="340" spans="1:13" ht="17.25" x14ac:dyDescent="0.25">
      <c r="A340" s="11" t="s">
        <v>267</v>
      </c>
      <c r="B340" s="12">
        <v>28024141</v>
      </c>
      <c r="C340" s="11" t="s">
        <v>268</v>
      </c>
      <c r="D340" s="8" t="s">
        <v>269</v>
      </c>
      <c r="E340" s="36">
        <v>4.67</v>
      </c>
      <c r="F340" s="6">
        <v>0.97099999999999997</v>
      </c>
      <c r="G340" s="6">
        <v>1</v>
      </c>
      <c r="H340" s="38">
        <v>4.67</v>
      </c>
      <c r="I340" s="14">
        <f t="shared" si="39"/>
        <v>0.98528665651953307</v>
      </c>
      <c r="J340" s="42">
        <f t="shared" si="38"/>
        <v>4.6012886859462192</v>
      </c>
      <c r="K340" s="12" t="s">
        <v>1003</v>
      </c>
      <c r="L340" s="12">
        <v>36</v>
      </c>
      <c r="M340" s="8" t="s">
        <v>1004</v>
      </c>
    </row>
    <row r="341" spans="1:13" ht="17.25" x14ac:dyDescent="0.25">
      <c r="A341" s="11" t="s">
        <v>898</v>
      </c>
      <c r="B341" s="12">
        <v>28001737</v>
      </c>
      <c r="C341" s="11" t="s">
        <v>919</v>
      </c>
      <c r="D341" s="8" t="s">
        <v>920</v>
      </c>
      <c r="E341" s="36">
        <v>4.5999999999999996</v>
      </c>
      <c r="F341" s="6">
        <v>1</v>
      </c>
      <c r="G341" s="6">
        <v>1</v>
      </c>
      <c r="H341" s="5">
        <f>E341</f>
        <v>4.5999999999999996</v>
      </c>
      <c r="I341" s="13">
        <f t="shared" si="39"/>
        <v>1</v>
      </c>
      <c r="J341" s="42">
        <f t="shared" si="38"/>
        <v>4.5999999999999996</v>
      </c>
      <c r="K341" s="12" t="s">
        <v>1026</v>
      </c>
      <c r="L341" s="12">
        <v>11</v>
      </c>
      <c r="M341" s="8" t="s">
        <v>964</v>
      </c>
    </row>
    <row r="342" spans="1:13" ht="17.25" x14ac:dyDescent="0.25">
      <c r="A342" s="11" t="s">
        <v>759</v>
      </c>
      <c r="B342" s="12">
        <v>28026365</v>
      </c>
      <c r="C342" s="11" t="s">
        <v>769</v>
      </c>
      <c r="D342" s="8" t="s">
        <v>770</v>
      </c>
      <c r="E342" s="36">
        <v>4.5999999999999996</v>
      </c>
      <c r="F342" s="6">
        <v>1</v>
      </c>
      <c r="G342" s="6">
        <v>1</v>
      </c>
      <c r="H342" s="5">
        <f>E342</f>
        <v>4.5999999999999996</v>
      </c>
      <c r="I342" s="13">
        <f t="shared" si="39"/>
        <v>1</v>
      </c>
      <c r="J342" s="42">
        <f t="shared" si="38"/>
        <v>4.5999999999999996</v>
      </c>
      <c r="K342" s="12" t="s">
        <v>1033</v>
      </c>
      <c r="L342" s="12">
        <v>44</v>
      </c>
      <c r="M342" s="8" t="s">
        <v>1117</v>
      </c>
    </row>
    <row r="343" spans="1:13" ht="17.25" x14ac:dyDescent="0.25">
      <c r="A343" s="11" t="s">
        <v>761</v>
      </c>
      <c r="B343" s="12">
        <v>28016491</v>
      </c>
      <c r="C343" s="11" t="s">
        <v>810</v>
      </c>
      <c r="D343" s="8" t="s">
        <v>770</v>
      </c>
      <c r="E343" s="36">
        <v>4.5999999999999996</v>
      </c>
      <c r="F343" s="6">
        <v>1</v>
      </c>
      <c r="G343" s="6">
        <v>1</v>
      </c>
      <c r="H343" s="5">
        <f>E343</f>
        <v>4.5999999999999996</v>
      </c>
      <c r="I343" s="13">
        <f t="shared" si="39"/>
        <v>1</v>
      </c>
      <c r="J343" s="42">
        <f t="shared" si="38"/>
        <v>4.5999999999999996</v>
      </c>
      <c r="K343" s="12" t="s">
        <v>1011</v>
      </c>
      <c r="L343" s="12">
        <v>7</v>
      </c>
      <c r="M343" s="8" t="s">
        <v>980</v>
      </c>
    </row>
    <row r="344" spans="1:13" ht="17.25" x14ac:dyDescent="0.25">
      <c r="A344" s="11" t="s">
        <v>134</v>
      </c>
      <c r="B344" s="12">
        <v>28023226</v>
      </c>
      <c r="C344" s="11" t="s">
        <v>240</v>
      </c>
      <c r="D344" s="8" t="s">
        <v>241</v>
      </c>
      <c r="E344" s="36">
        <v>4.5866670000000003</v>
      </c>
      <c r="F344" s="6">
        <v>1</v>
      </c>
      <c r="G344" s="6">
        <v>1</v>
      </c>
      <c r="H344" s="38">
        <v>4.5866670000000003</v>
      </c>
      <c r="I344" s="14">
        <f t="shared" si="39"/>
        <v>1</v>
      </c>
      <c r="J344" s="42">
        <f t="shared" si="38"/>
        <v>4.5866670000000003</v>
      </c>
      <c r="K344" s="12" t="s">
        <v>962</v>
      </c>
      <c r="L344" s="12">
        <v>13</v>
      </c>
      <c r="M344" s="8" t="s">
        <v>1095</v>
      </c>
    </row>
    <row r="345" spans="1:13" ht="17.25" x14ac:dyDescent="0.25">
      <c r="A345" s="11" t="s">
        <v>764</v>
      </c>
      <c r="B345" s="12">
        <v>28021401</v>
      </c>
      <c r="C345" s="11" t="s">
        <v>878</v>
      </c>
      <c r="D345" s="8" t="s">
        <v>241</v>
      </c>
      <c r="E345" s="36">
        <v>4.5866670000000003</v>
      </c>
      <c r="F345" s="4">
        <v>1</v>
      </c>
      <c r="G345" s="4">
        <v>1</v>
      </c>
      <c r="H345" s="5">
        <f t="shared" ref="H345:H378" si="40">E345</f>
        <v>4.5866670000000003</v>
      </c>
      <c r="I345" s="13">
        <f t="shared" si="39"/>
        <v>1</v>
      </c>
      <c r="J345" s="42">
        <f t="shared" si="38"/>
        <v>4.5866670000000003</v>
      </c>
      <c r="K345" s="12" t="s">
        <v>983</v>
      </c>
      <c r="L345" s="12">
        <v>16</v>
      </c>
      <c r="M345" s="8" t="s">
        <v>1169</v>
      </c>
    </row>
    <row r="346" spans="1:13" ht="17.25" x14ac:dyDescent="0.25">
      <c r="A346" s="11" t="s">
        <v>617</v>
      </c>
      <c r="B346" s="12">
        <v>28012747</v>
      </c>
      <c r="C346" s="11" t="s">
        <v>618</v>
      </c>
      <c r="D346" s="8" t="s">
        <v>241</v>
      </c>
      <c r="E346" s="36">
        <v>4.5866670000000003</v>
      </c>
      <c r="F346" s="6">
        <v>1</v>
      </c>
      <c r="G346" s="6">
        <v>1</v>
      </c>
      <c r="H346" s="5">
        <f t="shared" si="40"/>
        <v>4.5866670000000003</v>
      </c>
      <c r="I346" s="13">
        <f t="shared" si="39"/>
        <v>1</v>
      </c>
      <c r="J346" s="42">
        <f t="shared" si="38"/>
        <v>4.5866670000000003</v>
      </c>
      <c r="K346" s="12" t="s">
        <v>951</v>
      </c>
      <c r="L346" s="12">
        <v>30</v>
      </c>
      <c r="M346" s="8" t="s">
        <v>1204</v>
      </c>
    </row>
    <row r="347" spans="1:13" ht="17.25" x14ac:dyDescent="0.25">
      <c r="A347" s="11" t="s">
        <v>862</v>
      </c>
      <c r="B347" s="12">
        <v>28016858</v>
      </c>
      <c r="C347" s="11" t="s">
        <v>864</v>
      </c>
      <c r="D347" s="8" t="s">
        <v>222</v>
      </c>
      <c r="E347" s="36">
        <v>4.6633329999999997</v>
      </c>
      <c r="F347" s="4">
        <v>0.96699999999999997</v>
      </c>
      <c r="G347" s="4">
        <v>1</v>
      </c>
      <c r="H347" s="5">
        <f t="shared" si="40"/>
        <v>4.6633329999999997</v>
      </c>
      <c r="I347" s="13">
        <f t="shared" si="39"/>
        <v>0.9832231825114387</v>
      </c>
      <c r="J347" s="42">
        <f t="shared" si="38"/>
        <v>4.5850971133706144</v>
      </c>
      <c r="K347" s="12" t="s">
        <v>999</v>
      </c>
      <c r="L347" s="12">
        <v>23</v>
      </c>
      <c r="M347" s="8" t="s">
        <v>1182</v>
      </c>
    </row>
    <row r="348" spans="1:13" ht="17.25" x14ac:dyDescent="0.25">
      <c r="A348" s="11" t="s">
        <v>762</v>
      </c>
      <c r="B348" s="12">
        <v>28020960</v>
      </c>
      <c r="C348" s="11" t="s">
        <v>846</v>
      </c>
      <c r="D348" s="8" t="s">
        <v>847</v>
      </c>
      <c r="E348" s="36">
        <v>4.5733329999999999</v>
      </c>
      <c r="F348" s="4">
        <v>1</v>
      </c>
      <c r="G348" s="4">
        <v>1</v>
      </c>
      <c r="H348" s="5">
        <f t="shared" si="40"/>
        <v>4.5733329999999999</v>
      </c>
      <c r="I348" s="13">
        <f t="shared" si="39"/>
        <v>1</v>
      </c>
      <c r="J348" s="42">
        <f t="shared" si="38"/>
        <v>4.5733329999999999</v>
      </c>
      <c r="K348" s="12" t="s">
        <v>1043</v>
      </c>
      <c r="L348" s="12">
        <v>41</v>
      </c>
      <c r="M348" s="8" t="s">
        <v>1211</v>
      </c>
    </row>
    <row r="349" spans="1:13" ht="17.25" x14ac:dyDescent="0.25">
      <c r="A349" s="11" t="s">
        <v>905</v>
      </c>
      <c r="B349" s="12">
        <v>28026640</v>
      </c>
      <c r="C349" s="11" t="s">
        <v>906</v>
      </c>
      <c r="D349" s="8" t="s">
        <v>847</v>
      </c>
      <c r="E349" s="36">
        <v>4.5733329999999999</v>
      </c>
      <c r="F349" s="6">
        <v>1</v>
      </c>
      <c r="G349" s="6">
        <v>1</v>
      </c>
      <c r="H349" s="5">
        <f t="shared" si="40"/>
        <v>4.5733329999999999</v>
      </c>
      <c r="I349" s="13">
        <f t="shared" si="39"/>
        <v>1</v>
      </c>
      <c r="J349" s="42">
        <f t="shared" si="38"/>
        <v>4.5733329999999999</v>
      </c>
      <c r="K349" s="12" t="s">
        <v>1009</v>
      </c>
      <c r="L349" s="12">
        <v>17</v>
      </c>
      <c r="M349" s="8" t="s">
        <v>961</v>
      </c>
    </row>
    <row r="350" spans="1:13" ht="17.25" x14ac:dyDescent="0.25">
      <c r="A350" s="11" t="s">
        <v>60</v>
      </c>
      <c r="B350" s="12">
        <v>28026527</v>
      </c>
      <c r="C350" s="11" t="s">
        <v>46</v>
      </c>
      <c r="D350" s="8" t="s">
        <v>113</v>
      </c>
      <c r="E350" s="36">
        <v>4.57</v>
      </c>
      <c r="F350" s="6">
        <v>1</v>
      </c>
      <c r="G350" s="6">
        <v>1</v>
      </c>
      <c r="H350" s="5">
        <f t="shared" si="40"/>
        <v>4.57</v>
      </c>
      <c r="I350" s="13">
        <f t="shared" si="39"/>
        <v>1</v>
      </c>
      <c r="J350" s="42">
        <f t="shared" si="38"/>
        <v>4.57</v>
      </c>
      <c r="K350" s="12" t="s">
        <v>981</v>
      </c>
      <c r="L350" s="12">
        <v>24</v>
      </c>
      <c r="M350" s="8" t="s">
        <v>1040</v>
      </c>
    </row>
    <row r="351" spans="1:13" ht="17.25" x14ac:dyDescent="0.25">
      <c r="A351" s="11" t="s">
        <v>315</v>
      </c>
      <c r="B351" s="12">
        <v>28072413</v>
      </c>
      <c r="C351" s="11" t="s">
        <v>416</v>
      </c>
      <c r="D351" s="8" t="s">
        <v>113</v>
      </c>
      <c r="E351" s="36">
        <v>4.57</v>
      </c>
      <c r="F351" s="4">
        <v>1</v>
      </c>
      <c r="G351" s="4">
        <v>1</v>
      </c>
      <c r="H351" s="5">
        <f t="shared" si="40"/>
        <v>4.57</v>
      </c>
      <c r="I351" s="13">
        <f t="shared" si="39"/>
        <v>1</v>
      </c>
      <c r="J351" s="42">
        <f t="shared" si="38"/>
        <v>4.57</v>
      </c>
      <c r="K351" s="12" t="s">
        <v>953</v>
      </c>
      <c r="L351" s="12">
        <v>23</v>
      </c>
      <c r="M351" s="8" t="s">
        <v>1051</v>
      </c>
    </row>
    <row r="352" spans="1:13" ht="17.25" x14ac:dyDescent="0.25">
      <c r="A352" s="11" t="s">
        <v>762</v>
      </c>
      <c r="B352" s="12">
        <v>28026519</v>
      </c>
      <c r="C352" s="11" t="s">
        <v>848</v>
      </c>
      <c r="D352" s="8" t="s">
        <v>113</v>
      </c>
      <c r="E352" s="36">
        <v>4.57</v>
      </c>
      <c r="F352" s="4">
        <v>1</v>
      </c>
      <c r="G352" s="4">
        <v>1</v>
      </c>
      <c r="H352" s="5">
        <f t="shared" si="40"/>
        <v>4.57</v>
      </c>
      <c r="I352" s="13">
        <f t="shared" si="39"/>
        <v>1</v>
      </c>
      <c r="J352" s="42">
        <f t="shared" si="38"/>
        <v>4.57</v>
      </c>
      <c r="K352" s="12" t="s">
        <v>1055</v>
      </c>
      <c r="L352" s="12">
        <v>41</v>
      </c>
      <c r="M352" s="8" t="s">
        <v>1068</v>
      </c>
    </row>
    <row r="353" spans="1:13" ht="17.25" x14ac:dyDescent="0.25">
      <c r="A353" s="11" t="s">
        <v>60</v>
      </c>
      <c r="B353" s="12">
        <v>28027825</v>
      </c>
      <c r="C353" s="11" t="s">
        <v>48</v>
      </c>
      <c r="D353" s="8" t="s">
        <v>115</v>
      </c>
      <c r="E353" s="36">
        <v>4.5666669999999998</v>
      </c>
      <c r="F353" s="6">
        <v>1</v>
      </c>
      <c r="G353" s="6">
        <v>1</v>
      </c>
      <c r="H353" s="5">
        <f t="shared" si="40"/>
        <v>4.5666669999999998</v>
      </c>
      <c r="I353" s="13">
        <f t="shared" si="39"/>
        <v>1</v>
      </c>
      <c r="J353" s="42">
        <f t="shared" si="38"/>
        <v>4.5666669999999998</v>
      </c>
      <c r="K353" s="12" t="s">
        <v>1028</v>
      </c>
      <c r="L353" s="12">
        <v>45</v>
      </c>
      <c r="M353" s="8" t="s">
        <v>1029</v>
      </c>
    </row>
    <row r="354" spans="1:13" ht="17.25" x14ac:dyDescent="0.25">
      <c r="A354" s="11" t="s">
        <v>301</v>
      </c>
      <c r="B354" s="12">
        <v>28033400</v>
      </c>
      <c r="C354" s="11" t="s">
        <v>397</v>
      </c>
      <c r="D354" s="8" t="s">
        <v>398</v>
      </c>
      <c r="E354" s="36">
        <v>4.5633330000000001</v>
      </c>
      <c r="F354" s="4">
        <v>1</v>
      </c>
      <c r="G354" s="4">
        <v>1</v>
      </c>
      <c r="H354" s="5">
        <f t="shared" si="40"/>
        <v>4.5633330000000001</v>
      </c>
      <c r="I354" s="13">
        <f t="shared" si="39"/>
        <v>1</v>
      </c>
      <c r="J354" s="42">
        <f t="shared" si="38"/>
        <v>4.5633330000000001</v>
      </c>
      <c r="K354" s="12" t="s">
        <v>970</v>
      </c>
      <c r="L354" s="12">
        <v>13</v>
      </c>
      <c r="M354" s="8" t="s">
        <v>1129</v>
      </c>
    </row>
    <row r="355" spans="1:13" ht="17.25" x14ac:dyDescent="0.25">
      <c r="A355" s="11" t="s">
        <v>505</v>
      </c>
      <c r="B355" s="12">
        <v>28028678</v>
      </c>
      <c r="C355" s="11" t="s">
        <v>508</v>
      </c>
      <c r="D355" s="8" t="s">
        <v>509</v>
      </c>
      <c r="E355" s="36">
        <v>4.5599999999999996</v>
      </c>
      <c r="F355" s="6">
        <v>1</v>
      </c>
      <c r="G355" s="6">
        <v>1</v>
      </c>
      <c r="H355" s="5">
        <f t="shared" si="40"/>
        <v>4.5599999999999996</v>
      </c>
      <c r="I355" s="13">
        <f t="shared" si="39"/>
        <v>1</v>
      </c>
      <c r="J355" s="42">
        <f t="shared" si="38"/>
        <v>4.5599999999999996</v>
      </c>
      <c r="K355" s="12" t="s">
        <v>985</v>
      </c>
      <c r="L355" s="12">
        <v>7</v>
      </c>
      <c r="M355" s="8" t="s">
        <v>986</v>
      </c>
    </row>
    <row r="356" spans="1:13" ht="17.25" x14ac:dyDescent="0.25">
      <c r="A356" s="11" t="s">
        <v>60</v>
      </c>
      <c r="B356" s="12">
        <v>28017579</v>
      </c>
      <c r="C356" s="11" t="s">
        <v>25</v>
      </c>
      <c r="D356" s="8" t="s">
        <v>94</v>
      </c>
      <c r="E356" s="36">
        <v>4.8533330000000001</v>
      </c>
      <c r="F356" s="6">
        <v>1</v>
      </c>
      <c r="G356" s="6">
        <v>0.88600000000000001</v>
      </c>
      <c r="H356" s="5">
        <f t="shared" si="40"/>
        <v>4.8533330000000001</v>
      </c>
      <c r="I356" s="13">
        <f t="shared" si="39"/>
        <v>0.9395546129374337</v>
      </c>
      <c r="J356" s="42">
        <f t="shared" si="38"/>
        <v>4.5599714082714744</v>
      </c>
      <c r="K356" s="12" t="s">
        <v>1024</v>
      </c>
      <c r="L356" s="12">
        <v>27</v>
      </c>
      <c r="M356" s="8" t="s">
        <v>968</v>
      </c>
    </row>
    <row r="357" spans="1:13" ht="17.25" x14ac:dyDescent="0.25">
      <c r="A357" s="11" t="s">
        <v>762</v>
      </c>
      <c r="B357" s="12">
        <v>28020596</v>
      </c>
      <c r="C357" s="11" t="s">
        <v>824</v>
      </c>
      <c r="D357" s="8" t="s">
        <v>825</v>
      </c>
      <c r="E357" s="36">
        <v>4.556667</v>
      </c>
      <c r="F357" s="6">
        <v>1</v>
      </c>
      <c r="G357" s="6">
        <v>1</v>
      </c>
      <c r="H357" s="5">
        <f t="shared" si="40"/>
        <v>4.556667</v>
      </c>
      <c r="I357" s="13">
        <f t="shared" si="39"/>
        <v>1</v>
      </c>
      <c r="J357" s="42">
        <f t="shared" si="38"/>
        <v>4.556667</v>
      </c>
      <c r="K357" s="12" t="s">
        <v>1103</v>
      </c>
      <c r="L357" s="12">
        <v>44</v>
      </c>
      <c r="M357" s="8" t="s">
        <v>1078</v>
      </c>
    </row>
    <row r="358" spans="1:13" ht="17.25" x14ac:dyDescent="0.25">
      <c r="A358" s="11" t="s">
        <v>764</v>
      </c>
      <c r="B358" s="12">
        <v>28032349</v>
      </c>
      <c r="C358" s="11" t="s">
        <v>895</v>
      </c>
      <c r="D358" s="8" t="s">
        <v>780</v>
      </c>
      <c r="E358" s="36">
        <v>4.5533330000000003</v>
      </c>
      <c r="F358" s="4">
        <v>1</v>
      </c>
      <c r="G358" s="4">
        <v>1</v>
      </c>
      <c r="H358" s="5">
        <f t="shared" si="40"/>
        <v>4.5533330000000003</v>
      </c>
      <c r="I358" s="13">
        <f t="shared" si="39"/>
        <v>1</v>
      </c>
      <c r="J358" s="42">
        <f t="shared" si="38"/>
        <v>4.5533330000000003</v>
      </c>
      <c r="K358" s="12" t="s">
        <v>974</v>
      </c>
      <c r="L358" s="12">
        <v>31</v>
      </c>
      <c r="M358" s="8" t="s">
        <v>1046</v>
      </c>
    </row>
    <row r="359" spans="1:13" ht="17.25" x14ac:dyDescent="0.25">
      <c r="A359" s="11" t="s">
        <v>760</v>
      </c>
      <c r="B359" s="12">
        <v>28025512</v>
      </c>
      <c r="C359" s="11" t="s">
        <v>779</v>
      </c>
      <c r="D359" s="8" t="s">
        <v>780</v>
      </c>
      <c r="E359" s="36">
        <v>4.5533330000000003</v>
      </c>
      <c r="F359" s="6">
        <v>1</v>
      </c>
      <c r="G359" s="6">
        <v>1</v>
      </c>
      <c r="H359" s="5">
        <f t="shared" si="40"/>
        <v>4.5533330000000003</v>
      </c>
      <c r="I359" s="13">
        <f t="shared" si="39"/>
        <v>1</v>
      </c>
      <c r="J359" s="42">
        <f t="shared" si="38"/>
        <v>4.5533330000000003</v>
      </c>
      <c r="K359" s="12" t="s">
        <v>1096</v>
      </c>
      <c r="L359" s="12">
        <v>13</v>
      </c>
      <c r="M359" s="8" t="s">
        <v>1083</v>
      </c>
    </row>
    <row r="360" spans="1:13" ht="17.25" x14ac:dyDescent="0.25">
      <c r="A360" s="11" t="s">
        <v>764</v>
      </c>
      <c r="B360" s="12">
        <v>28021576</v>
      </c>
      <c r="C360" s="11" t="s">
        <v>883</v>
      </c>
      <c r="D360" s="8" t="s">
        <v>884</v>
      </c>
      <c r="E360" s="36">
        <v>4.55</v>
      </c>
      <c r="F360" s="4">
        <v>1</v>
      </c>
      <c r="G360" s="4">
        <v>1</v>
      </c>
      <c r="H360" s="5">
        <f t="shared" si="40"/>
        <v>4.55</v>
      </c>
      <c r="I360" s="13">
        <f t="shared" si="39"/>
        <v>1</v>
      </c>
      <c r="J360" s="42">
        <f t="shared" si="38"/>
        <v>4.55</v>
      </c>
      <c r="K360" s="12" t="s">
        <v>999</v>
      </c>
      <c r="L360" s="12">
        <v>28</v>
      </c>
      <c r="M360" s="8" t="s">
        <v>996</v>
      </c>
    </row>
    <row r="361" spans="1:13" ht="17.25" x14ac:dyDescent="0.25">
      <c r="A361" s="11" t="s">
        <v>760</v>
      </c>
      <c r="B361" s="12">
        <v>28025679</v>
      </c>
      <c r="C361" s="11" t="s">
        <v>793</v>
      </c>
      <c r="D361" s="8" t="s">
        <v>794</v>
      </c>
      <c r="E361" s="36">
        <v>4.5466670000000002</v>
      </c>
      <c r="F361" s="6">
        <v>1</v>
      </c>
      <c r="G361" s="6">
        <v>1</v>
      </c>
      <c r="H361" s="5">
        <f t="shared" si="40"/>
        <v>4.5466670000000002</v>
      </c>
      <c r="I361" s="13">
        <f t="shared" si="39"/>
        <v>1</v>
      </c>
      <c r="J361" s="42">
        <f t="shared" si="38"/>
        <v>4.5466670000000002</v>
      </c>
      <c r="K361" s="12" t="s">
        <v>1107</v>
      </c>
      <c r="L361" s="12">
        <v>12</v>
      </c>
      <c r="M361" s="8" t="s">
        <v>1000</v>
      </c>
    </row>
    <row r="362" spans="1:13" ht="17.25" x14ac:dyDescent="0.25">
      <c r="A362" s="11" t="s">
        <v>60</v>
      </c>
      <c r="B362" s="12">
        <v>28018710</v>
      </c>
      <c r="C362" s="11" t="s">
        <v>61</v>
      </c>
      <c r="D362" s="8" t="s">
        <v>101</v>
      </c>
      <c r="E362" s="36">
        <v>4.5433329999999996</v>
      </c>
      <c r="F362" s="6">
        <v>1</v>
      </c>
      <c r="G362" s="6">
        <v>1</v>
      </c>
      <c r="H362" s="5">
        <f t="shared" si="40"/>
        <v>4.5433329999999996</v>
      </c>
      <c r="I362" s="13">
        <f t="shared" si="39"/>
        <v>1</v>
      </c>
      <c r="J362" s="42">
        <f t="shared" si="38"/>
        <v>4.5433329999999996</v>
      </c>
      <c r="K362" s="12" t="s">
        <v>970</v>
      </c>
      <c r="L362" s="12">
        <v>15</v>
      </c>
      <c r="M362" s="8" t="s">
        <v>1019</v>
      </c>
    </row>
    <row r="363" spans="1:13" ht="17.25" x14ac:dyDescent="0.25">
      <c r="A363" s="11" t="s">
        <v>625</v>
      </c>
      <c r="B363" s="12">
        <v>28015398</v>
      </c>
      <c r="C363" s="11" t="s">
        <v>626</v>
      </c>
      <c r="D363" s="8" t="s">
        <v>101</v>
      </c>
      <c r="E363" s="36">
        <v>4.5433329999999996</v>
      </c>
      <c r="F363" s="6">
        <v>1</v>
      </c>
      <c r="G363" s="6">
        <v>1</v>
      </c>
      <c r="H363" s="5">
        <f t="shared" si="40"/>
        <v>4.5433329999999996</v>
      </c>
      <c r="I363" s="13">
        <f t="shared" si="39"/>
        <v>1</v>
      </c>
      <c r="J363" s="42">
        <f t="shared" si="38"/>
        <v>4.5433329999999996</v>
      </c>
      <c r="K363" s="12" t="s">
        <v>967</v>
      </c>
      <c r="L363" s="12">
        <v>31</v>
      </c>
      <c r="M363" s="8" t="s">
        <v>968</v>
      </c>
    </row>
    <row r="364" spans="1:13" ht="36" customHeight="1" x14ac:dyDescent="0.25">
      <c r="A364" s="11" t="s">
        <v>60</v>
      </c>
      <c r="B364" s="12">
        <v>28031687</v>
      </c>
      <c r="C364" s="11" t="s">
        <v>53</v>
      </c>
      <c r="D364" s="8" t="s">
        <v>120</v>
      </c>
      <c r="E364" s="36">
        <v>4.54</v>
      </c>
      <c r="F364" s="6">
        <v>1</v>
      </c>
      <c r="G364" s="6">
        <v>1</v>
      </c>
      <c r="H364" s="5">
        <f t="shared" si="40"/>
        <v>4.54</v>
      </c>
      <c r="I364" s="13">
        <f t="shared" si="39"/>
        <v>1</v>
      </c>
      <c r="J364" s="42">
        <f t="shared" si="38"/>
        <v>4.54</v>
      </c>
      <c r="K364" s="12" t="s">
        <v>1001</v>
      </c>
      <c r="L364" s="12">
        <v>64</v>
      </c>
      <c r="M364" s="8" t="s">
        <v>1039</v>
      </c>
    </row>
    <row r="365" spans="1:13" ht="17.25" x14ac:dyDescent="0.25">
      <c r="A365" s="11" t="s">
        <v>503</v>
      </c>
      <c r="B365" s="12">
        <v>28029291</v>
      </c>
      <c r="C365" s="11" t="s">
        <v>504</v>
      </c>
      <c r="D365" s="8" t="s">
        <v>120</v>
      </c>
      <c r="E365" s="36">
        <v>4.54</v>
      </c>
      <c r="F365" s="6">
        <v>1</v>
      </c>
      <c r="G365" s="6">
        <v>1</v>
      </c>
      <c r="H365" s="5">
        <f t="shared" si="40"/>
        <v>4.54</v>
      </c>
      <c r="I365" s="13">
        <f t="shared" si="39"/>
        <v>1</v>
      </c>
      <c r="J365" s="42">
        <f t="shared" si="38"/>
        <v>4.54</v>
      </c>
      <c r="K365" s="12" t="s">
        <v>993</v>
      </c>
      <c r="L365" s="12">
        <v>28</v>
      </c>
      <c r="M365" s="8" t="s">
        <v>1093</v>
      </c>
    </row>
    <row r="366" spans="1:13" ht="17.25" x14ac:dyDescent="0.25">
      <c r="A366" s="11" t="s">
        <v>422</v>
      </c>
      <c r="B366" s="12">
        <v>28007085</v>
      </c>
      <c r="C366" s="11" t="s">
        <v>470</v>
      </c>
      <c r="D366" s="9" t="s">
        <v>471</v>
      </c>
      <c r="E366" s="36">
        <v>4.6366670000000001</v>
      </c>
      <c r="F366" s="6">
        <v>1</v>
      </c>
      <c r="G366" s="6">
        <v>0.95799999999999996</v>
      </c>
      <c r="H366" s="5">
        <f t="shared" si="40"/>
        <v>4.6366670000000001</v>
      </c>
      <c r="I366" s="13">
        <f t="shared" ref="I366:I389" si="41">COUNT(F366:G366)/SUM(1/F366,1/G366)</f>
        <v>0.97854954034729313</v>
      </c>
      <c r="J366" s="42">
        <f t="shared" si="38"/>
        <v>4.5372083615934624</v>
      </c>
      <c r="K366" s="12" t="s">
        <v>967</v>
      </c>
      <c r="L366" s="12">
        <v>42</v>
      </c>
      <c r="M366" s="8" t="s">
        <v>969</v>
      </c>
    </row>
    <row r="367" spans="1:13" ht="17.25" x14ac:dyDescent="0.25">
      <c r="A367" s="11" t="s">
        <v>60</v>
      </c>
      <c r="B367" s="12">
        <v>28017501</v>
      </c>
      <c r="C367" s="11" t="s">
        <v>24</v>
      </c>
      <c r="D367" s="9" t="s">
        <v>93</v>
      </c>
      <c r="E367" s="36">
        <v>4.5366669999999996</v>
      </c>
      <c r="F367" s="6">
        <v>1</v>
      </c>
      <c r="G367" s="6">
        <v>1</v>
      </c>
      <c r="H367" s="5">
        <f t="shared" si="40"/>
        <v>4.5366669999999996</v>
      </c>
      <c r="I367" s="13">
        <f t="shared" si="41"/>
        <v>1</v>
      </c>
      <c r="J367" s="42">
        <f t="shared" si="38"/>
        <v>4.5366669999999996</v>
      </c>
      <c r="K367" s="12" t="s">
        <v>1037</v>
      </c>
      <c r="L367" s="12">
        <v>20</v>
      </c>
      <c r="M367" s="8" t="s">
        <v>1048</v>
      </c>
    </row>
    <row r="368" spans="1:13" ht="17.25" x14ac:dyDescent="0.25">
      <c r="A368" s="11" t="s">
        <v>617</v>
      </c>
      <c r="B368" s="12">
        <v>28012720</v>
      </c>
      <c r="C368" s="11" t="s">
        <v>650</v>
      </c>
      <c r="D368" s="9" t="s">
        <v>651</v>
      </c>
      <c r="E368" s="36">
        <v>4.5333329999999998</v>
      </c>
      <c r="F368" s="6">
        <v>1</v>
      </c>
      <c r="G368" s="6">
        <v>1</v>
      </c>
      <c r="H368" s="5">
        <f t="shared" si="40"/>
        <v>4.5333329999999998</v>
      </c>
      <c r="I368" s="13">
        <f t="shared" si="41"/>
        <v>1</v>
      </c>
      <c r="J368" s="42">
        <f t="shared" si="38"/>
        <v>4.5333329999999998</v>
      </c>
      <c r="K368" s="12" t="s">
        <v>949</v>
      </c>
      <c r="L368" s="12">
        <v>22</v>
      </c>
      <c r="M368" s="8" t="s">
        <v>950</v>
      </c>
    </row>
    <row r="369" spans="1:13" ht="17.25" x14ac:dyDescent="0.25">
      <c r="A369" s="11" t="s">
        <v>301</v>
      </c>
      <c r="B369" s="12">
        <v>28009410</v>
      </c>
      <c r="C369" s="11" t="s">
        <v>379</v>
      </c>
      <c r="D369" s="9" t="s">
        <v>380</v>
      </c>
      <c r="E369" s="36">
        <v>4.53</v>
      </c>
      <c r="F369" s="6">
        <v>1</v>
      </c>
      <c r="G369" s="6">
        <v>1</v>
      </c>
      <c r="H369" s="5">
        <f t="shared" si="40"/>
        <v>4.53</v>
      </c>
      <c r="I369" s="13">
        <f t="shared" si="41"/>
        <v>1</v>
      </c>
      <c r="J369" s="42">
        <f t="shared" si="38"/>
        <v>4.53</v>
      </c>
      <c r="K369" s="12" t="s">
        <v>983</v>
      </c>
      <c r="L369" s="12">
        <v>16</v>
      </c>
      <c r="M369" s="8" t="s">
        <v>1169</v>
      </c>
    </row>
    <row r="370" spans="1:13" ht="17.25" x14ac:dyDescent="0.25">
      <c r="A370" s="11" t="s">
        <v>420</v>
      </c>
      <c r="B370" s="12">
        <v>28004183</v>
      </c>
      <c r="C370" s="11" t="s">
        <v>464</v>
      </c>
      <c r="D370" s="9" t="s">
        <v>465</v>
      </c>
      <c r="E370" s="36">
        <v>4.5766669999999996</v>
      </c>
      <c r="F370" s="6">
        <v>0.97899999999999998</v>
      </c>
      <c r="G370" s="6">
        <v>1</v>
      </c>
      <c r="H370" s="5">
        <f t="shared" si="40"/>
        <v>4.5766669999999996</v>
      </c>
      <c r="I370" s="13">
        <f t="shared" si="41"/>
        <v>0.98938858009095509</v>
      </c>
      <c r="J370" s="42">
        <f t="shared" si="38"/>
        <v>4.528102064679131</v>
      </c>
      <c r="K370" s="12" t="s">
        <v>1098</v>
      </c>
      <c r="L370" s="12">
        <v>24</v>
      </c>
      <c r="M370" s="8" t="s">
        <v>958</v>
      </c>
    </row>
    <row r="371" spans="1:13" ht="17.25" x14ac:dyDescent="0.25">
      <c r="A371" s="11" t="s">
        <v>284</v>
      </c>
      <c r="B371" s="12">
        <v>28011678</v>
      </c>
      <c r="C371" s="11" t="s">
        <v>347</v>
      </c>
      <c r="D371" s="9" t="s">
        <v>348</v>
      </c>
      <c r="E371" s="36">
        <v>4.523333</v>
      </c>
      <c r="F371" s="6">
        <v>1</v>
      </c>
      <c r="G371" s="6">
        <v>1</v>
      </c>
      <c r="H371" s="5">
        <f t="shared" si="40"/>
        <v>4.523333</v>
      </c>
      <c r="I371" s="13">
        <f t="shared" si="41"/>
        <v>1</v>
      </c>
      <c r="J371" s="42">
        <f t="shared" si="38"/>
        <v>4.523333</v>
      </c>
      <c r="K371" s="12" t="s">
        <v>1017</v>
      </c>
      <c r="L371" s="12">
        <v>21</v>
      </c>
      <c r="M371" s="8" t="s">
        <v>1179</v>
      </c>
    </row>
    <row r="372" spans="1:13" ht="17.25" x14ac:dyDescent="0.25">
      <c r="A372" s="11" t="s">
        <v>625</v>
      </c>
      <c r="B372" s="12">
        <v>28015401</v>
      </c>
      <c r="C372" s="11" t="s">
        <v>627</v>
      </c>
      <c r="D372" s="9" t="s">
        <v>348</v>
      </c>
      <c r="E372" s="36">
        <v>4.523333</v>
      </c>
      <c r="F372" s="6">
        <v>1</v>
      </c>
      <c r="G372" s="6">
        <v>1</v>
      </c>
      <c r="H372" s="5">
        <f t="shared" si="40"/>
        <v>4.523333</v>
      </c>
      <c r="I372" s="13">
        <f t="shared" si="41"/>
        <v>1</v>
      </c>
      <c r="J372" s="42">
        <f t="shared" si="38"/>
        <v>4.523333</v>
      </c>
      <c r="K372" s="12" t="s">
        <v>1020</v>
      </c>
      <c r="L372" s="12">
        <v>29</v>
      </c>
      <c r="M372" s="8" t="s">
        <v>1176</v>
      </c>
    </row>
    <row r="373" spans="1:13" ht="17.25" x14ac:dyDescent="0.25">
      <c r="A373" s="11" t="s">
        <v>315</v>
      </c>
      <c r="B373" s="12">
        <v>28035925</v>
      </c>
      <c r="C373" s="11" t="s">
        <v>414</v>
      </c>
      <c r="D373" s="9" t="s">
        <v>415</v>
      </c>
      <c r="E373" s="36">
        <v>4.5199999999999996</v>
      </c>
      <c r="F373" s="4">
        <v>1</v>
      </c>
      <c r="G373" s="4">
        <v>1</v>
      </c>
      <c r="H373" s="5">
        <f t="shared" si="40"/>
        <v>4.5199999999999996</v>
      </c>
      <c r="I373" s="13">
        <f t="shared" si="41"/>
        <v>1</v>
      </c>
      <c r="J373" s="42">
        <f t="shared" si="38"/>
        <v>4.5199999999999996</v>
      </c>
      <c r="K373" s="12" t="s">
        <v>1031</v>
      </c>
      <c r="L373" s="12">
        <v>24</v>
      </c>
      <c r="M373" s="8" t="s">
        <v>1002</v>
      </c>
    </row>
    <row r="374" spans="1:13" ht="17.25" x14ac:dyDescent="0.25">
      <c r="A374" s="11" t="s">
        <v>760</v>
      </c>
      <c r="B374" s="12">
        <v>28025598</v>
      </c>
      <c r="C374" s="11" t="s">
        <v>787</v>
      </c>
      <c r="D374" s="9" t="s">
        <v>727</v>
      </c>
      <c r="E374" s="36">
        <v>4.6166669999999996</v>
      </c>
      <c r="F374" s="6">
        <v>1</v>
      </c>
      <c r="G374" s="6">
        <v>0.95799999999999996</v>
      </c>
      <c r="H374" s="5">
        <f t="shared" si="40"/>
        <v>4.6166669999999996</v>
      </c>
      <c r="I374" s="13">
        <f t="shared" si="41"/>
        <v>0.97854954034729313</v>
      </c>
      <c r="J374" s="42">
        <f t="shared" si="38"/>
        <v>4.5176373707865167</v>
      </c>
      <c r="K374" s="12" t="s">
        <v>981</v>
      </c>
      <c r="L374" s="12">
        <v>17</v>
      </c>
      <c r="M374" s="8" t="s">
        <v>1109</v>
      </c>
    </row>
    <row r="375" spans="1:13" ht="17.25" x14ac:dyDescent="0.25">
      <c r="A375" s="11" t="s">
        <v>762</v>
      </c>
      <c r="B375" s="12">
        <v>28020693</v>
      </c>
      <c r="C375" s="11" t="s">
        <v>838</v>
      </c>
      <c r="D375" s="9" t="s">
        <v>694</v>
      </c>
      <c r="E375" s="36">
        <v>4.516667</v>
      </c>
      <c r="F375" s="4">
        <v>1</v>
      </c>
      <c r="G375" s="4">
        <v>1</v>
      </c>
      <c r="H375" s="5">
        <f t="shared" si="40"/>
        <v>4.516667</v>
      </c>
      <c r="I375" s="13">
        <f t="shared" si="41"/>
        <v>1</v>
      </c>
      <c r="J375" s="42">
        <f t="shared" si="38"/>
        <v>4.516667</v>
      </c>
      <c r="K375" s="12" t="s">
        <v>1091</v>
      </c>
      <c r="L375" s="12">
        <v>45</v>
      </c>
      <c r="M375" s="8" t="s">
        <v>1092</v>
      </c>
    </row>
    <row r="376" spans="1:13" ht="17.25" x14ac:dyDescent="0.25">
      <c r="A376" s="11" t="s">
        <v>643</v>
      </c>
      <c r="B376" s="12">
        <v>28013930</v>
      </c>
      <c r="C376" s="11" t="s">
        <v>644</v>
      </c>
      <c r="D376" s="9" t="s">
        <v>694</v>
      </c>
      <c r="E376" s="36">
        <v>4.516667</v>
      </c>
      <c r="F376" s="6">
        <v>1</v>
      </c>
      <c r="G376" s="6">
        <v>1</v>
      </c>
      <c r="H376" s="5">
        <f t="shared" si="40"/>
        <v>4.516667</v>
      </c>
      <c r="I376" s="13">
        <f t="shared" si="41"/>
        <v>1</v>
      </c>
      <c r="J376" s="42">
        <f t="shared" si="38"/>
        <v>4.516667</v>
      </c>
      <c r="K376" s="12" t="s">
        <v>1015</v>
      </c>
      <c r="L376" s="12">
        <v>32</v>
      </c>
      <c r="M376" s="8" t="s">
        <v>1185</v>
      </c>
    </row>
    <row r="377" spans="1:13" ht="17.25" x14ac:dyDescent="0.25">
      <c r="A377" s="11" t="s">
        <v>527</v>
      </c>
      <c r="B377" s="12">
        <v>28014456</v>
      </c>
      <c r="C377" s="11" t="s">
        <v>532</v>
      </c>
      <c r="D377" s="9" t="s">
        <v>165</v>
      </c>
      <c r="E377" s="36">
        <v>4.51</v>
      </c>
      <c r="F377" s="6">
        <v>1</v>
      </c>
      <c r="G377" s="6">
        <v>1</v>
      </c>
      <c r="H377" s="5">
        <f t="shared" si="40"/>
        <v>4.51</v>
      </c>
      <c r="I377" s="13">
        <f t="shared" si="41"/>
        <v>1</v>
      </c>
      <c r="J377" s="42">
        <f t="shared" si="38"/>
        <v>4.51</v>
      </c>
      <c r="K377" s="12" t="s">
        <v>949</v>
      </c>
      <c r="L377" s="12">
        <v>18</v>
      </c>
      <c r="M377" s="8" t="s">
        <v>1106</v>
      </c>
    </row>
    <row r="378" spans="1:13" ht="17.25" x14ac:dyDescent="0.25">
      <c r="A378" s="11" t="s">
        <v>703</v>
      </c>
      <c r="B378" s="12">
        <v>28002911</v>
      </c>
      <c r="C378" s="11" t="s">
        <v>722</v>
      </c>
      <c r="D378" s="9" t="s">
        <v>165</v>
      </c>
      <c r="E378" s="36">
        <v>4.51</v>
      </c>
      <c r="F378" s="6">
        <v>1</v>
      </c>
      <c r="G378" s="6">
        <v>1</v>
      </c>
      <c r="H378" s="5">
        <f t="shared" si="40"/>
        <v>4.51</v>
      </c>
      <c r="I378" s="13">
        <f t="shared" si="41"/>
        <v>1</v>
      </c>
      <c r="J378" s="42">
        <f t="shared" si="38"/>
        <v>4.51</v>
      </c>
      <c r="K378" s="12" t="s">
        <v>947</v>
      </c>
      <c r="L378" s="12">
        <v>15</v>
      </c>
      <c r="M378" s="8" t="s">
        <v>1125</v>
      </c>
    </row>
    <row r="379" spans="1:13" ht="17.25" x14ac:dyDescent="0.25">
      <c r="A379" s="11" t="s">
        <v>153</v>
      </c>
      <c r="B379" s="12">
        <v>28033280</v>
      </c>
      <c r="C379" s="11" t="s">
        <v>164</v>
      </c>
      <c r="D379" s="9" t="s">
        <v>165</v>
      </c>
      <c r="E379" s="36">
        <v>4.51</v>
      </c>
      <c r="F379" s="6">
        <v>1</v>
      </c>
      <c r="G379" s="6">
        <v>1</v>
      </c>
      <c r="H379" s="38">
        <v>4.51</v>
      </c>
      <c r="I379" s="13">
        <f t="shared" si="41"/>
        <v>1</v>
      </c>
      <c r="J379" s="42">
        <f t="shared" si="38"/>
        <v>4.51</v>
      </c>
      <c r="K379" s="12" t="s">
        <v>959</v>
      </c>
      <c r="L379" s="12">
        <v>18</v>
      </c>
      <c r="M379" s="8" t="s">
        <v>958</v>
      </c>
    </row>
    <row r="380" spans="1:13" ht="17.25" x14ac:dyDescent="0.25">
      <c r="A380" s="11" t="s">
        <v>703</v>
      </c>
      <c r="B380" s="12">
        <v>28002890</v>
      </c>
      <c r="C380" s="11" t="s">
        <v>720</v>
      </c>
      <c r="D380" s="9" t="s">
        <v>721</v>
      </c>
      <c r="E380" s="36">
        <v>4.5066670000000002</v>
      </c>
      <c r="F380" s="6">
        <v>1</v>
      </c>
      <c r="G380" s="6">
        <v>1</v>
      </c>
      <c r="H380" s="5">
        <f t="shared" ref="H380:H389" si="42">E380</f>
        <v>4.5066670000000002</v>
      </c>
      <c r="I380" s="13">
        <f t="shared" si="41"/>
        <v>1</v>
      </c>
      <c r="J380" s="42">
        <f t="shared" si="38"/>
        <v>4.5066670000000002</v>
      </c>
      <c r="K380" s="12" t="s">
        <v>1003</v>
      </c>
      <c r="L380" s="12">
        <v>35</v>
      </c>
      <c r="M380" s="8" t="s">
        <v>1125</v>
      </c>
    </row>
    <row r="381" spans="1:13" ht="17.25" x14ac:dyDescent="0.25">
      <c r="A381" s="11" t="s">
        <v>631</v>
      </c>
      <c r="B381" s="12">
        <v>28005880</v>
      </c>
      <c r="C381" s="11" t="s">
        <v>632</v>
      </c>
      <c r="D381" s="9" t="s">
        <v>680</v>
      </c>
      <c r="E381" s="36">
        <v>4.5033329999999996</v>
      </c>
      <c r="F381" s="6">
        <v>1</v>
      </c>
      <c r="G381" s="6">
        <v>1</v>
      </c>
      <c r="H381" s="5">
        <f t="shared" si="42"/>
        <v>4.5033329999999996</v>
      </c>
      <c r="I381" s="13">
        <f t="shared" si="41"/>
        <v>1</v>
      </c>
      <c r="J381" s="42">
        <f t="shared" si="38"/>
        <v>4.5033329999999996</v>
      </c>
      <c r="K381" s="12" t="s">
        <v>983</v>
      </c>
      <c r="L381" s="12">
        <v>11</v>
      </c>
      <c r="M381" s="8" t="s">
        <v>1078</v>
      </c>
    </row>
    <row r="382" spans="1:13" ht="17.25" x14ac:dyDescent="0.25">
      <c r="A382" s="11" t="s">
        <v>60</v>
      </c>
      <c r="B382" s="12">
        <v>28031121</v>
      </c>
      <c r="C382" s="11" t="s">
        <v>51</v>
      </c>
      <c r="D382" s="9" t="s">
        <v>118</v>
      </c>
      <c r="E382" s="36">
        <v>4.5</v>
      </c>
      <c r="F382" s="6">
        <v>1</v>
      </c>
      <c r="G382" s="6">
        <v>1</v>
      </c>
      <c r="H382" s="5">
        <f t="shared" si="42"/>
        <v>4.5</v>
      </c>
      <c r="I382" s="13">
        <f t="shared" si="41"/>
        <v>1</v>
      </c>
      <c r="J382" s="42">
        <f t="shared" si="38"/>
        <v>4.5</v>
      </c>
      <c r="K382" s="12" t="s">
        <v>1005</v>
      </c>
      <c r="L382" s="12">
        <v>37</v>
      </c>
      <c r="M382" s="8" t="s">
        <v>1006</v>
      </c>
    </row>
    <row r="383" spans="1:13" ht="17.25" x14ac:dyDescent="0.25">
      <c r="A383" s="11" t="s">
        <v>762</v>
      </c>
      <c r="B383" s="12">
        <v>28020570</v>
      </c>
      <c r="C383" s="11" t="s">
        <v>822</v>
      </c>
      <c r="D383" s="9" t="s">
        <v>70</v>
      </c>
      <c r="E383" s="36">
        <v>4.4966670000000004</v>
      </c>
      <c r="F383" s="6">
        <v>1</v>
      </c>
      <c r="G383" s="6">
        <v>1</v>
      </c>
      <c r="H383" s="5">
        <f t="shared" si="42"/>
        <v>4.4966670000000004</v>
      </c>
      <c r="I383" s="13">
        <f t="shared" si="41"/>
        <v>1</v>
      </c>
      <c r="J383" s="42">
        <f t="shared" si="38"/>
        <v>4.4966670000000004</v>
      </c>
      <c r="K383" s="12" t="s">
        <v>1069</v>
      </c>
      <c r="L383" s="12">
        <v>27</v>
      </c>
      <c r="M383" s="8" t="s">
        <v>1070</v>
      </c>
    </row>
    <row r="384" spans="1:13" ht="17.25" x14ac:dyDescent="0.25">
      <c r="A384" s="11" t="s">
        <v>760</v>
      </c>
      <c r="B384" s="12">
        <v>28025563</v>
      </c>
      <c r="C384" s="11" t="s">
        <v>785</v>
      </c>
      <c r="D384" s="8" t="s">
        <v>70</v>
      </c>
      <c r="E384" s="36">
        <v>4.4966670000000004</v>
      </c>
      <c r="F384" s="6">
        <v>1</v>
      </c>
      <c r="G384" s="6">
        <v>1</v>
      </c>
      <c r="H384" s="5">
        <f t="shared" si="42"/>
        <v>4.4966670000000004</v>
      </c>
      <c r="I384" s="13">
        <f t="shared" si="41"/>
        <v>1</v>
      </c>
      <c r="J384" s="42">
        <f t="shared" si="38"/>
        <v>4.4966670000000004</v>
      </c>
      <c r="K384" s="12" t="s">
        <v>1096</v>
      </c>
      <c r="L384" s="12">
        <v>12</v>
      </c>
      <c r="M384" s="8" t="s">
        <v>1112</v>
      </c>
    </row>
    <row r="385" spans="1:13" ht="17.25" x14ac:dyDescent="0.25">
      <c r="A385" s="11" t="s">
        <v>298</v>
      </c>
      <c r="B385" s="12">
        <v>28012402</v>
      </c>
      <c r="C385" s="11" t="s">
        <v>374</v>
      </c>
      <c r="D385" s="8" t="s">
        <v>70</v>
      </c>
      <c r="E385" s="36">
        <v>4.4966670000000004</v>
      </c>
      <c r="F385" s="6">
        <v>1</v>
      </c>
      <c r="G385" s="6">
        <v>1</v>
      </c>
      <c r="H385" s="5">
        <f t="shared" si="42"/>
        <v>4.4966670000000004</v>
      </c>
      <c r="I385" s="13">
        <f t="shared" si="41"/>
        <v>1</v>
      </c>
      <c r="J385" s="42">
        <f t="shared" si="38"/>
        <v>4.4966670000000004</v>
      </c>
      <c r="K385" s="12" t="s">
        <v>1107</v>
      </c>
      <c r="L385" s="12">
        <v>15</v>
      </c>
      <c r="M385" s="8" t="s">
        <v>1056</v>
      </c>
    </row>
    <row r="386" spans="1:13" ht="17.25" x14ac:dyDescent="0.25">
      <c r="A386" s="11" t="s">
        <v>284</v>
      </c>
      <c r="B386" s="12">
        <v>28011023</v>
      </c>
      <c r="C386" s="11" t="s">
        <v>321</v>
      </c>
      <c r="D386" s="8" t="s">
        <v>322</v>
      </c>
      <c r="E386" s="36">
        <v>4.4933329999999998</v>
      </c>
      <c r="F386" s="6">
        <v>1</v>
      </c>
      <c r="G386" s="6">
        <v>1</v>
      </c>
      <c r="H386" s="5">
        <f t="shared" si="42"/>
        <v>4.4933329999999998</v>
      </c>
      <c r="I386" s="13">
        <f t="shared" si="41"/>
        <v>1</v>
      </c>
      <c r="J386" s="42">
        <f t="shared" si="38"/>
        <v>4.4933329999999998</v>
      </c>
      <c r="K386" s="12" t="s">
        <v>1009</v>
      </c>
      <c r="L386" s="12">
        <v>27</v>
      </c>
      <c r="M386" s="8" t="s">
        <v>1177</v>
      </c>
    </row>
    <row r="387" spans="1:13" ht="17.25" x14ac:dyDescent="0.25">
      <c r="A387" s="11" t="s">
        <v>536</v>
      </c>
      <c r="B387" s="12">
        <v>28016211</v>
      </c>
      <c r="C387" s="11" t="s">
        <v>538</v>
      </c>
      <c r="D387" s="8" t="s">
        <v>571</v>
      </c>
      <c r="E387" s="36">
        <v>4.4800000000000004</v>
      </c>
      <c r="F387" s="6">
        <v>1</v>
      </c>
      <c r="G387" s="6">
        <v>1</v>
      </c>
      <c r="H387" s="5">
        <f t="shared" si="42"/>
        <v>4.4800000000000004</v>
      </c>
      <c r="I387" s="13">
        <f t="shared" si="41"/>
        <v>1</v>
      </c>
      <c r="J387" s="42">
        <f t="shared" si="38"/>
        <v>4.4800000000000004</v>
      </c>
      <c r="K387" s="12" t="s">
        <v>1037</v>
      </c>
      <c r="L387" s="12">
        <v>16</v>
      </c>
      <c r="M387" s="8" t="s">
        <v>1136</v>
      </c>
    </row>
    <row r="388" spans="1:13" ht="17.25" x14ac:dyDescent="0.25">
      <c r="A388" s="11" t="s">
        <v>640</v>
      </c>
      <c r="B388" s="12">
        <v>28013891</v>
      </c>
      <c r="C388" s="11" t="s">
        <v>642</v>
      </c>
      <c r="D388" s="8" t="s">
        <v>85</v>
      </c>
      <c r="E388" s="36">
        <v>4.87</v>
      </c>
      <c r="F388" s="6">
        <v>0.93799999999999994</v>
      </c>
      <c r="G388" s="6">
        <v>0.9</v>
      </c>
      <c r="H388" s="5">
        <f t="shared" si="42"/>
        <v>4.87</v>
      </c>
      <c r="I388" s="13">
        <f t="shared" si="41"/>
        <v>0.91860718171925992</v>
      </c>
      <c r="J388" s="42">
        <f t="shared" si="38"/>
        <v>4.4736169749727956</v>
      </c>
      <c r="K388" s="12" t="s">
        <v>970</v>
      </c>
      <c r="L388" s="12">
        <v>14</v>
      </c>
      <c r="M388" s="8" t="s">
        <v>1093</v>
      </c>
    </row>
    <row r="389" spans="1:13" ht="17.25" x14ac:dyDescent="0.25">
      <c r="A389" s="11" t="s">
        <v>315</v>
      </c>
      <c r="B389" s="12">
        <v>28031814</v>
      </c>
      <c r="C389" s="11" t="s">
        <v>319</v>
      </c>
      <c r="D389" s="8" t="s">
        <v>143</v>
      </c>
      <c r="E389" s="36">
        <v>4.4733330000000002</v>
      </c>
      <c r="F389" s="4">
        <v>1</v>
      </c>
      <c r="G389" s="4">
        <v>1</v>
      </c>
      <c r="H389" s="5">
        <f t="shared" si="42"/>
        <v>4.4733330000000002</v>
      </c>
      <c r="I389" s="13">
        <f t="shared" si="41"/>
        <v>1</v>
      </c>
      <c r="J389" s="42">
        <f t="shared" si="38"/>
        <v>4.4733330000000002</v>
      </c>
      <c r="K389" s="12" t="s">
        <v>1037</v>
      </c>
      <c r="L389" s="12">
        <v>14</v>
      </c>
      <c r="M389" s="8" t="s">
        <v>958</v>
      </c>
    </row>
    <row r="390" spans="1:13" ht="17.25" x14ac:dyDescent="0.25">
      <c r="A390" s="11" t="s">
        <v>137</v>
      </c>
      <c r="B390" s="12">
        <v>28021894</v>
      </c>
      <c r="C390" s="11" t="s">
        <v>142</v>
      </c>
      <c r="D390" s="8" t="s">
        <v>143</v>
      </c>
      <c r="E390" s="36">
        <v>4.4733330000000002</v>
      </c>
      <c r="F390" s="6"/>
      <c r="G390" s="6">
        <v>1</v>
      </c>
      <c r="H390" s="38">
        <v>4.4733330000000002</v>
      </c>
      <c r="I390" s="13">
        <f>COUNT(F390:G390)/SUM(1/G390)</f>
        <v>1</v>
      </c>
      <c r="J390" s="42">
        <f t="shared" si="38"/>
        <v>4.4733330000000002</v>
      </c>
      <c r="K390" s="12" t="s">
        <v>1037</v>
      </c>
      <c r="L390" s="12">
        <v>19</v>
      </c>
      <c r="M390" s="8" t="s">
        <v>1156</v>
      </c>
    </row>
    <row r="391" spans="1:13" ht="17.25" x14ac:dyDescent="0.25">
      <c r="A391" s="11" t="s">
        <v>527</v>
      </c>
      <c r="B391" s="12">
        <v>28014480</v>
      </c>
      <c r="C391" s="11" t="s">
        <v>533</v>
      </c>
      <c r="D391" s="8" t="s">
        <v>143</v>
      </c>
      <c r="E391" s="36">
        <v>4.4733330000000002</v>
      </c>
      <c r="F391" s="6">
        <v>1</v>
      </c>
      <c r="G391" s="6">
        <v>1</v>
      </c>
      <c r="H391" s="5">
        <f>E391</f>
        <v>4.4733330000000002</v>
      </c>
      <c r="I391" s="13">
        <f>COUNT(F391:G391)/SUM(1/F391,1/G391)</f>
        <v>1</v>
      </c>
      <c r="J391" s="42">
        <f t="shared" si="38"/>
        <v>4.4733330000000002</v>
      </c>
      <c r="K391" s="12" t="s">
        <v>1017</v>
      </c>
      <c r="L391" s="12">
        <v>17</v>
      </c>
      <c r="M391" s="8" t="s">
        <v>1227</v>
      </c>
    </row>
    <row r="392" spans="1:13" ht="17.25" x14ac:dyDescent="0.25">
      <c r="A392" s="11" t="s">
        <v>205</v>
      </c>
      <c r="B392" s="12">
        <v>28022637</v>
      </c>
      <c r="C392" s="11" t="s">
        <v>206</v>
      </c>
      <c r="D392" s="8" t="s">
        <v>207</v>
      </c>
      <c r="E392" s="36">
        <v>4.47</v>
      </c>
      <c r="F392" s="6"/>
      <c r="G392" s="6">
        <v>1</v>
      </c>
      <c r="H392" s="38">
        <v>4.47</v>
      </c>
      <c r="I392" s="13">
        <f>COUNT(F392:G392)/SUM(1/G392)</f>
        <v>1</v>
      </c>
      <c r="J392" s="42">
        <f t="shared" si="38"/>
        <v>4.47</v>
      </c>
      <c r="K392" s="12" t="s">
        <v>981</v>
      </c>
      <c r="L392" s="12">
        <v>18</v>
      </c>
      <c r="M392" s="8" t="s">
        <v>1111</v>
      </c>
    </row>
    <row r="393" spans="1:13" ht="17.25" x14ac:dyDescent="0.25">
      <c r="A393" s="11" t="s">
        <v>422</v>
      </c>
      <c r="B393" s="12">
        <v>28007212</v>
      </c>
      <c r="C393" s="11" t="s">
        <v>474</v>
      </c>
      <c r="D393" s="8" t="s">
        <v>475</v>
      </c>
      <c r="E393" s="36">
        <v>4.46</v>
      </c>
      <c r="F393" s="6">
        <v>1</v>
      </c>
      <c r="G393" s="6">
        <v>1</v>
      </c>
      <c r="H393" s="5">
        <f>E393</f>
        <v>4.46</v>
      </c>
      <c r="I393" s="13">
        <f t="shared" ref="I393:I407" si="43">COUNT(F393:G393)/SUM(1/F393,1/G393)</f>
        <v>1</v>
      </c>
      <c r="J393" s="42">
        <f t="shared" ref="J393:J456" si="44">H393*I393</f>
        <v>4.46</v>
      </c>
      <c r="K393" s="12" t="s">
        <v>989</v>
      </c>
      <c r="L393" s="12">
        <v>26</v>
      </c>
      <c r="M393" s="8" t="s">
        <v>1198</v>
      </c>
    </row>
    <row r="394" spans="1:13" ht="17.25" x14ac:dyDescent="0.25">
      <c r="A394" s="11" t="s">
        <v>762</v>
      </c>
      <c r="B394" s="12">
        <v>28031040</v>
      </c>
      <c r="C394" s="11" t="s">
        <v>852</v>
      </c>
      <c r="D394" s="8" t="s">
        <v>475</v>
      </c>
      <c r="E394" s="36">
        <v>4.46</v>
      </c>
      <c r="F394" s="4">
        <v>1</v>
      </c>
      <c r="G394" s="4">
        <v>1</v>
      </c>
      <c r="H394" s="5">
        <f>E394</f>
        <v>4.46</v>
      </c>
      <c r="I394" s="13">
        <f t="shared" si="43"/>
        <v>1</v>
      </c>
      <c r="J394" s="42">
        <f t="shared" si="44"/>
        <v>4.46</v>
      </c>
      <c r="K394" s="12" t="s">
        <v>1149</v>
      </c>
      <c r="L394" s="12">
        <v>37</v>
      </c>
      <c r="M394" s="8" t="s">
        <v>1176</v>
      </c>
    </row>
    <row r="395" spans="1:13" ht="17.25" x14ac:dyDescent="0.25">
      <c r="A395" s="11" t="s">
        <v>617</v>
      </c>
      <c r="B395" s="12">
        <v>28012810</v>
      </c>
      <c r="C395" s="11" t="s">
        <v>664</v>
      </c>
      <c r="D395" s="8" t="s">
        <v>665</v>
      </c>
      <c r="E395" s="36">
        <v>4.4566670000000004</v>
      </c>
      <c r="F395" s="6">
        <v>1</v>
      </c>
      <c r="G395" s="6">
        <v>1</v>
      </c>
      <c r="H395" s="5">
        <f>E395</f>
        <v>4.4566670000000004</v>
      </c>
      <c r="I395" s="13">
        <f t="shared" si="43"/>
        <v>1</v>
      </c>
      <c r="J395" s="42">
        <f t="shared" si="44"/>
        <v>4.4566670000000004</v>
      </c>
      <c r="K395" s="12" t="s">
        <v>983</v>
      </c>
      <c r="L395" s="12">
        <v>15</v>
      </c>
      <c r="M395" s="8" t="s">
        <v>1137</v>
      </c>
    </row>
    <row r="396" spans="1:13" ht="17.25" x14ac:dyDescent="0.25">
      <c r="A396" s="11" t="s">
        <v>60</v>
      </c>
      <c r="B396" s="12">
        <v>28026446</v>
      </c>
      <c r="C396" s="11" t="s">
        <v>45</v>
      </c>
      <c r="D396" s="8" t="s">
        <v>112</v>
      </c>
      <c r="E396" s="36">
        <v>4.4533329999999998</v>
      </c>
      <c r="F396" s="6">
        <v>1</v>
      </c>
      <c r="G396" s="6">
        <v>1</v>
      </c>
      <c r="H396" s="5">
        <f>E396</f>
        <v>4.4533329999999998</v>
      </c>
      <c r="I396" s="13">
        <f t="shared" si="43"/>
        <v>1</v>
      </c>
      <c r="J396" s="42">
        <f t="shared" si="44"/>
        <v>4.4533329999999998</v>
      </c>
      <c r="K396" s="12" t="s">
        <v>1045</v>
      </c>
      <c r="L396" s="12">
        <v>44</v>
      </c>
      <c r="M396" s="8" t="s">
        <v>1012</v>
      </c>
    </row>
    <row r="397" spans="1:13" ht="17.25" x14ac:dyDescent="0.25">
      <c r="A397" s="11" t="s">
        <v>615</v>
      </c>
      <c r="B397" s="12">
        <v>28012712</v>
      </c>
      <c r="C397" s="11" t="s">
        <v>663</v>
      </c>
      <c r="D397" s="8" t="s">
        <v>112</v>
      </c>
      <c r="E397" s="36">
        <v>4.4533329999999998</v>
      </c>
      <c r="F397" s="6">
        <v>1</v>
      </c>
      <c r="G397" s="6">
        <v>1</v>
      </c>
      <c r="H397" s="5">
        <f>E397</f>
        <v>4.4533329999999998</v>
      </c>
      <c r="I397" s="13">
        <f t="shared" si="43"/>
        <v>1</v>
      </c>
      <c r="J397" s="42">
        <f t="shared" si="44"/>
        <v>4.4533329999999998</v>
      </c>
      <c r="K397" s="12" t="s">
        <v>962</v>
      </c>
      <c r="L397" s="12">
        <v>13</v>
      </c>
      <c r="M397" s="8" t="s">
        <v>1095</v>
      </c>
    </row>
    <row r="398" spans="1:13" ht="17.25" x14ac:dyDescent="0.25">
      <c r="A398" s="11" t="s">
        <v>267</v>
      </c>
      <c r="B398" s="12">
        <v>28024320</v>
      </c>
      <c r="C398" s="11" t="s">
        <v>276</v>
      </c>
      <c r="D398" s="8" t="s">
        <v>277</v>
      </c>
      <c r="E398" s="36">
        <v>4.45</v>
      </c>
      <c r="F398" s="6">
        <v>1</v>
      </c>
      <c r="G398" s="6">
        <v>1</v>
      </c>
      <c r="H398" s="38">
        <v>4.45</v>
      </c>
      <c r="I398" s="14">
        <f t="shared" si="43"/>
        <v>1</v>
      </c>
      <c r="J398" s="42">
        <f t="shared" si="44"/>
        <v>4.45</v>
      </c>
      <c r="K398" s="12" t="s">
        <v>970</v>
      </c>
      <c r="L398" s="12">
        <v>18</v>
      </c>
      <c r="M398" s="8" t="s">
        <v>1023</v>
      </c>
    </row>
    <row r="399" spans="1:13" ht="17.25" x14ac:dyDescent="0.25">
      <c r="A399" s="11" t="s">
        <v>422</v>
      </c>
      <c r="B399" s="12">
        <v>28030460</v>
      </c>
      <c r="C399" s="11" t="s">
        <v>485</v>
      </c>
      <c r="D399" s="8" t="s">
        <v>382</v>
      </c>
      <c r="E399" s="36">
        <v>4.4466669999999997</v>
      </c>
      <c r="F399" s="6">
        <v>1</v>
      </c>
      <c r="G399" s="6">
        <v>1</v>
      </c>
      <c r="H399" s="5">
        <f>E399</f>
        <v>4.4466669999999997</v>
      </c>
      <c r="I399" s="13">
        <f t="shared" si="43"/>
        <v>1</v>
      </c>
      <c r="J399" s="42">
        <f t="shared" si="44"/>
        <v>4.4466669999999997</v>
      </c>
      <c r="K399" s="12" t="s">
        <v>993</v>
      </c>
      <c r="L399" s="12">
        <v>23</v>
      </c>
      <c r="M399" s="8" t="s">
        <v>961</v>
      </c>
    </row>
    <row r="400" spans="1:13" ht="17.25" x14ac:dyDescent="0.25">
      <c r="A400" s="11" t="s">
        <v>301</v>
      </c>
      <c r="B400" s="12">
        <v>28009460</v>
      </c>
      <c r="C400" s="11" t="s">
        <v>381</v>
      </c>
      <c r="D400" s="8" t="s">
        <v>382</v>
      </c>
      <c r="E400" s="36">
        <v>4.4466669999999997</v>
      </c>
      <c r="F400" s="6">
        <v>1</v>
      </c>
      <c r="G400" s="6">
        <v>1</v>
      </c>
      <c r="H400" s="5">
        <f>E400</f>
        <v>4.4466669999999997</v>
      </c>
      <c r="I400" s="13">
        <f t="shared" si="43"/>
        <v>1</v>
      </c>
      <c r="J400" s="42">
        <f t="shared" si="44"/>
        <v>4.4466669999999997</v>
      </c>
      <c r="K400" s="12" t="s">
        <v>1131</v>
      </c>
      <c r="L400" s="12">
        <v>25</v>
      </c>
      <c r="M400" s="8" t="s">
        <v>1214</v>
      </c>
    </row>
    <row r="401" spans="1:13" ht="17.25" x14ac:dyDescent="0.25">
      <c r="A401" s="11" t="s">
        <v>550</v>
      </c>
      <c r="B401" s="12">
        <v>28113403</v>
      </c>
      <c r="C401" s="11" t="s">
        <v>583</v>
      </c>
      <c r="D401" s="8" t="s">
        <v>172</v>
      </c>
      <c r="E401" s="36">
        <v>4.443333</v>
      </c>
      <c r="F401" s="6">
        <v>1</v>
      </c>
      <c r="G401" s="6">
        <v>1</v>
      </c>
      <c r="H401" s="5">
        <f>E401</f>
        <v>4.443333</v>
      </c>
      <c r="I401" s="13">
        <f t="shared" si="43"/>
        <v>1</v>
      </c>
      <c r="J401" s="42">
        <f t="shared" si="44"/>
        <v>4.443333</v>
      </c>
      <c r="K401" s="12" t="s">
        <v>1107</v>
      </c>
      <c r="L401" s="12">
        <v>14</v>
      </c>
      <c r="M401" s="8" t="s">
        <v>996</v>
      </c>
    </row>
    <row r="402" spans="1:13" ht="17.25" x14ac:dyDescent="0.25">
      <c r="A402" s="11" t="s">
        <v>130</v>
      </c>
      <c r="B402" s="12">
        <v>28024575</v>
      </c>
      <c r="C402" s="11" t="s">
        <v>171</v>
      </c>
      <c r="D402" s="8" t="s">
        <v>172</v>
      </c>
      <c r="E402" s="36">
        <v>4.443333</v>
      </c>
      <c r="F402" s="6">
        <v>1</v>
      </c>
      <c r="G402" s="6">
        <v>1</v>
      </c>
      <c r="H402" s="38">
        <v>4.443333</v>
      </c>
      <c r="I402" s="13">
        <f t="shared" si="43"/>
        <v>1</v>
      </c>
      <c r="J402" s="42">
        <f t="shared" si="44"/>
        <v>4.443333</v>
      </c>
      <c r="K402" s="12" t="s">
        <v>1205</v>
      </c>
      <c r="L402" s="12">
        <v>60</v>
      </c>
      <c r="M402" s="8" t="s">
        <v>1206</v>
      </c>
    </row>
    <row r="403" spans="1:13" ht="17.25" x14ac:dyDescent="0.25">
      <c r="A403" s="11" t="s">
        <v>193</v>
      </c>
      <c r="B403" s="12">
        <v>28025202</v>
      </c>
      <c r="C403" s="11" t="s">
        <v>196</v>
      </c>
      <c r="D403" s="8" t="s">
        <v>197</v>
      </c>
      <c r="E403" s="36">
        <v>4.4400000000000004</v>
      </c>
      <c r="F403" s="6">
        <v>1</v>
      </c>
      <c r="G403" s="6">
        <v>1</v>
      </c>
      <c r="H403" s="38">
        <v>4.4400000000000004</v>
      </c>
      <c r="I403" s="13">
        <f t="shared" si="43"/>
        <v>1</v>
      </c>
      <c r="J403" s="42">
        <f t="shared" si="44"/>
        <v>4.4400000000000004</v>
      </c>
      <c r="K403" s="12" t="s">
        <v>976</v>
      </c>
      <c r="L403" s="12">
        <v>13</v>
      </c>
      <c r="M403" s="8" t="s">
        <v>1066</v>
      </c>
    </row>
    <row r="404" spans="1:13" ht="17.25" x14ac:dyDescent="0.25">
      <c r="A404" s="11" t="s">
        <v>760</v>
      </c>
      <c r="B404" s="12">
        <v>28032330</v>
      </c>
      <c r="C404" s="11" t="s">
        <v>799</v>
      </c>
      <c r="D404" s="8" t="s">
        <v>197</v>
      </c>
      <c r="E404" s="36">
        <v>4.4400000000000004</v>
      </c>
      <c r="F404" s="6">
        <v>1</v>
      </c>
      <c r="G404" s="6">
        <v>1</v>
      </c>
      <c r="H404" s="5">
        <f t="shared" ref="H404:H409" si="45">E404</f>
        <v>4.4400000000000004</v>
      </c>
      <c r="I404" s="13">
        <f t="shared" si="43"/>
        <v>1</v>
      </c>
      <c r="J404" s="42">
        <f t="shared" si="44"/>
        <v>4.4400000000000004</v>
      </c>
      <c r="K404" s="12" t="s">
        <v>947</v>
      </c>
      <c r="L404" s="12">
        <v>15</v>
      </c>
      <c r="M404" s="8" t="s">
        <v>1125</v>
      </c>
    </row>
    <row r="405" spans="1:13" ht="17.25" x14ac:dyDescent="0.25">
      <c r="A405" s="11" t="s">
        <v>762</v>
      </c>
      <c r="B405" s="12">
        <v>28020499</v>
      </c>
      <c r="C405" s="11" t="s">
        <v>743</v>
      </c>
      <c r="D405" s="8" t="s">
        <v>499</v>
      </c>
      <c r="E405" s="36">
        <v>4.4366669999999999</v>
      </c>
      <c r="F405" s="6">
        <v>1</v>
      </c>
      <c r="G405" s="6">
        <v>1</v>
      </c>
      <c r="H405" s="5">
        <f t="shared" si="45"/>
        <v>4.4366669999999999</v>
      </c>
      <c r="I405" s="13">
        <f t="shared" si="43"/>
        <v>1</v>
      </c>
      <c r="J405" s="42">
        <f t="shared" si="44"/>
        <v>4.4366669999999999</v>
      </c>
      <c r="K405" s="12" t="s">
        <v>1105</v>
      </c>
      <c r="L405" s="12">
        <v>29</v>
      </c>
      <c r="M405" s="8" t="s">
        <v>1147</v>
      </c>
    </row>
    <row r="406" spans="1:13" ht="17.25" x14ac:dyDescent="0.25">
      <c r="A406" s="11" t="s">
        <v>497</v>
      </c>
      <c r="B406" s="12">
        <v>28008251</v>
      </c>
      <c r="C406" s="11" t="s">
        <v>498</v>
      </c>
      <c r="D406" s="8" t="s">
        <v>499</v>
      </c>
      <c r="E406" s="36">
        <v>4.4366669999999999</v>
      </c>
      <c r="F406" s="6">
        <v>1</v>
      </c>
      <c r="G406" s="6">
        <v>1</v>
      </c>
      <c r="H406" s="5">
        <f t="shared" si="45"/>
        <v>4.4366669999999999</v>
      </c>
      <c r="I406" s="13">
        <f t="shared" si="43"/>
        <v>1</v>
      </c>
      <c r="J406" s="42">
        <f t="shared" si="44"/>
        <v>4.4366669999999999</v>
      </c>
      <c r="K406" s="12" t="s">
        <v>981</v>
      </c>
      <c r="L406" s="12">
        <v>22</v>
      </c>
      <c r="M406" s="8" t="s">
        <v>1153</v>
      </c>
    </row>
    <row r="407" spans="1:13" ht="17.25" x14ac:dyDescent="0.25">
      <c r="A407" s="11" t="s">
        <v>60</v>
      </c>
      <c r="B407" s="12">
        <v>28035950</v>
      </c>
      <c r="C407" s="11" t="s">
        <v>55</v>
      </c>
      <c r="D407" s="8" t="s">
        <v>122</v>
      </c>
      <c r="E407" s="36">
        <v>4.4333330000000002</v>
      </c>
      <c r="F407" s="6">
        <v>1</v>
      </c>
      <c r="G407" s="6">
        <v>1</v>
      </c>
      <c r="H407" s="5">
        <f t="shared" si="45"/>
        <v>4.4333330000000002</v>
      </c>
      <c r="I407" s="13">
        <f t="shared" si="43"/>
        <v>1</v>
      </c>
      <c r="J407" s="42">
        <f t="shared" si="44"/>
        <v>4.4333330000000002</v>
      </c>
      <c r="K407" s="12" t="s">
        <v>1022</v>
      </c>
      <c r="L407" s="12">
        <v>52</v>
      </c>
      <c r="M407" s="8" t="s">
        <v>948</v>
      </c>
    </row>
    <row r="408" spans="1:13" ht="17.25" x14ac:dyDescent="0.25">
      <c r="A408" s="11" t="s">
        <v>700</v>
      </c>
      <c r="B408" s="12">
        <v>28039408</v>
      </c>
      <c r="C408" s="11" t="s">
        <v>701</v>
      </c>
      <c r="D408" s="8" t="s">
        <v>702</v>
      </c>
      <c r="E408" s="36">
        <v>4.4266670000000001</v>
      </c>
      <c r="F408" s="6"/>
      <c r="G408" s="6">
        <v>1</v>
      </c>
      <c r="H408" s="5">
        <f t="shared" si="45"/>
        <v>4.4266670000000001</v>
      </c>
      <c r="I408" s="13">
        <f>COUNT(G408)/SUM(1/G408)</f>
        <v>1</v>
      </c>
      <c r="J408" s="42">
        <f t="shared" si="44"/>
        <v>4.4266670000000001</v>
      </c>
      <c r="K408" s="12" t="s">
        <v>970</v>
      </c>
      <c r="L408" s="12">
        <v>16</v>
      </c>
      <c r="M408" s="8" t="s">
        <v>1113</v>
      </c>
    </row>
    <row r="409" spans="1:13" ht="17.25" x14ac:dyDescent="0.25">
      <c r="A409" s="11" t="s">
        <v>902</v>
      </c>
      <c r="B409" s="12">
        <v>28002415</v>
      </c>
      <c r="C409" s="11" t="s">
        <v>932</v>
      </c>
      <c r="D409" s="8" t="s">
        <v>248</v>
      </c>
      <c r="E409" s="36">
        <v>4.42</v>
      </c>
      <c r="F409" s="6"/>
      <c r="G409" s="6">
        <v>1</v>
      </c>
      <c r="H409" s="5">
        <f t="shared" si="45"/>
        <v>4.42</v>
      </c>
      <c r="I409" s="13">
        <f>COUNT(F409:G409)/SUM(1/G409)</f>
        <v>1</v>
      </c>
      <c r="J409" s="42">
        <f t="shared" si="44"/>
        <v>4.42</v>
      </c>
      <c r="K409" s="12" t="s">
        <v>1064</v>
      </c>
      <c r="L409" s="12">
        <v>24</v>
      </c>
      <c r="M409" s="8" t="s">
        <v>1018</v>
      </c>
    </row>
    <row r="410" spans="1:13" ht="17.25" x14ac:dyDescent="0.25">
      <c r="A410" s="11" t="s">
        <v>242</v>
      </c>
      <c r="B410" s="12">
        <v>28023510</v>
      </c>
      <c r="C410" s="11" t="s">
        <v>247</v>
      </c>
      <c r="D410" s="8" t="s">
        <v>248</v>
      </c>
      <c r="E410" s="36">
        <v>4.42</v>
      </c>
      <c r="F410" s="6">
        <v>1</v>
      </c>
      <c r="G410" s="6">
        <v>1</v>
      </c>
      <c r="H410" s="38">
        <v>4.42</v>
      </c>
      <c r="I410" s="14">
        <f t="shared" ref="I410:I435" si="46">COUNT(F410:G410)/SUM(1/F410,1/G410)</f>
        <v>1</v>
      </c>
      <c r="J410" s="42">
        <f t="shared" si="44"/>
        <v>4.42</v>
      </c>
      <c r="K410" s="12" t="s">
        <v>976</v>
      </c>
      <c r="L410" s="12">
        <v>12</v>
      </c>
      <c r="M410" s="8" t="s">
        <v>977</v>
      </c>
    </row>
    <row r="411" spans="1:13" ht="17.25" x14ac:dyDescent="0.25">
      <c r="A411" s="11" t="s">
        <v>898</v>
      </c>
      <c r="B411" s="12">
        <v>28001982</v>
      </c>
      <c r="C411" s="11" t="s">
        <v>924</v>
      </c>
      <c r="D411" s="8" t="s">
        <v>248</v>
      </c>
      <c r="E411" s="36">
        <v>4.42</v>
      </c>
      <c r="F411" s="6">
        <v>1</v>
      </c>
      <c r="G411" s="6">
        <v>1</v>
      </c>
      <c r="H411" s="5">
        <f>E411</f>
        <v>4.42</v>
      </c>
      <c r="I411" s="13">
        <f t="shared" si="46"/>
        <v>1</v>
      </c>
      <c r="J411" s="42">
        <f t="shared" si="44"/>
        <v>4.42</v>
      </c>
      <c r="K411" s="12" t="s">
        <v>981</v>
      </c>
      <c r="L411" s="12">
        <v>16</v>
      </c>
      <c r="M411" s="8" t="s">
        <v>1062</v>
      </c>
    </row>
    <row r="412" spans="1:13" ht="17.25" x14ac:dyDescent="0.25">
      <c r="A412" s="11" t="s">
        <v>315</v>
      </c>
      <c r="B412" s="12">
        <v>28010698</v>
      </c>
      <c r="C412" s="11" t="s">
        <v>405</v>
      </c>
      <c r="D412" s="8" t="s">
        <v>143</v>
      </c>
      <c r="E412" s="36">
        <v>4.4733330000000002</v>
      </c>
      <c r="F412" s="4">
        <v>0.97499999999999998</v>
      </c>
      <c r="G412" s="4">
        <v>1</v>
      </c>
      <c r="H412" s="5">
        <f>E412</f>
        <v>4.4733330000000002</v>
      </c>
      <c r="I412" s="13">
        <f t="shared" si="46"/>
        <v>0.98734177215189878</v>
      </c>
      <c r="J412" s="42">
        <f t="shared" si="44"/>
        <v>4.4167085316455701</v>
      </c>
      <c r="K412" s="12" t="s">
        <v>1080</v>
      </c>
      <c r="L412" s="12">
        <v>25</v>
      </c>
      <c r="M412" s="8" t="s">
        <v>1067</v>
      </c>
    </row>
    <row r="413" spans="1:13" ht="17.25" x14ac:dyDescent="0.25">
      <c r="A413" s="11" t="s">
        <v>633</v>
      </c>
      <c r="B413" s="12">
        <v>28013395</v>
      </c>
      <c r="C413" s="11" t="s">
        <v>682</v>
      </c>
      <c r="D413" s="8" t="s">
        <v>683</v>
      </c>
      <c r="E413" s="36">
        <v>4.4166670000000003</v>
      </c>
      <c r="F413" s="6">
        <v>1</v>
      </c>
      <c r="G413" s="6">
        <v>1</v>
      </c>
      <c r="H413" s="5">
        <f>E413</f>
        <v>4.4166670000000003</v>
      </c>
      <c r="I413" s="13">
        <f t="shared" si="46"/>
        <v>1</v>
      </c>
      <c r="J413" s="42">
        <f t="shared" si="44"/>
        <v>4.4166670000000003</v>
      </c>
      <c r="K413" s="12" t="s">
        <v>1096</v>
      </c>
      <c r="L413" s="12">
        <v>11</v>
      </c>
      <c r="M413" s="8" t="s">
        <v>1141</v>
      </c>
    </row>
    <row r="414" spans="1:13" ht="17.25" x14ac:dyDescent="0.25">
      <c r="A414" s="11" t="s">
        <v>437</v>
      </c>
      <c r="B414" s="12">
        <v>28028589</v>
      </c>
      <c r="C414" s="11" t="s">
        <v>442</v>
      </c>
      <c r="D414" s="8" t="s">
        <v>443</v>
      </c>
      <c r="E414" s="36">
        <v>4.4066669999999997</v>
      </c>
      <c r="F414" s="6">
        <v>1</v>
      </c>
      <c r="G414" s="6">
        <v>1</v>
      </c>
      <c r="H414" s="5">
        <f>E414</f>
        <v>4.4066669999999997</v>
      </c>
      <c r="I414" s="13">
        <f t="shared" si="46"/>
        <v>1</v>
      </c>
      <c r="J414" s="42">
        <f t="shared" si="44"/>
        <v>4.4066669999999997</v>
      </c>
      <c r="K414" s="12" t="s">
        <v>983</v>
      </c>
      <c r="L414" s="12">
        <v>17</v>
      </c>
      <c r="M414" s="8" t="s">
        <v>964</v>
      </c>
    </row>
    <row r="415" spans="1:13" ht="17.25" x14ac:dyDescent="0.25">
      <c r="A415" s="11" t="s">
        <v>301</v>
      </c>
      <c r="B415" s="12">
        <v>28009894</v>
      </c>
      <c r="C415" s="11" t="s">
        <v>310</v>
      </c>
      <c r="D415" s="8" t="s">
        <v>311</v>
      </c>
      <c r="E415" s="36">
        <v>4.3966669999999999</v>
      </c>
      <c r="F415" s="4">
        <v>1</v>
      </c>
      <c r="G415" s="4">
        <v>1</v>
      </c>
      <c r="H415" s="5">
        <f>E415</f>
        <v>4.3966669999999999</v>
      </c>
      <c r="I415" s="13">
        <f t="shared" si="46"/>
        <v>1</v>
      </c>
      <c r="J415" s="42">
        <f t="shared" si="44"/>
        <v>4.3966669999999999</v>
      </c>
      <c r="K415" s="12" t="s">
        <v>1037</v>
      </c>
      <c r="L415" s="12">
        <v>18</v>
      </c>
      <c r="M415" s="8" t="s">
        <v>1112</v>
      </c>
    </row>
    <row r="416" spans="1:13" ht="17.25" x14ac:dyDescent="0.25">
      <c r="A416" s="11" t="s">
        <v>153</v>
      </c>
      <c r="B416" s="12">
        <v>28022459</v>
      </c>
      <c r="C416" s="11" t="s">
        <v>156</v>
      </c>
      <c r="D416" s="8" t="s">
        <v>157</v>
      </c>
      <c r="E416" s="36">
        <v>4.3899999999999997</v>
      </c>
      <c r="F416" s="6">
        <v>1</v>
      </c>
      <c r="G416" s="6">
        <v>1</v>
      </c>
      <c r="H416" s="38">
        <v>4.3899999999999997</v>
      </c>
      <c r="I416" s="13">
        <f t="shared" si="46"/>
        <v>1</v>
      </c>
      <c r="J416" s="42">
        <f t="shared" si="44"/>
        <v>4.3899999999999997</v>
      </c>
      <c r="K416" s="12" t="s">
        <v>1069</v>
      </c>
      <c r="L416" s="12">
        <v>21</v>
      </c>
      <c r="M416" s="8" t="s">
        <v>980</v>
      </c>
    </row>
    <row r="417" spans="1:13" ht="17.25" x14ac:dyDescent="0.25">
      <c r="A417" s="11" t="s">
        <v>761</v>
      </c>
      <c r="B417" s="12">
        <v>28016335</v>
      </c>
      <c r="C417" s="11" t="s">
        <v>740</v>
      </c>
      <c r="D417" s="8" t="s">
        <v>157</v>
      </c>
      <c r="E417" s="36">
        <v>4.3899999999999997</v>
      </c>
      <c r="F417" s="6">
        <v>1</v>
      </c>
      <c r="G417" s="6">
        <v>1</v>
      </c>
      <c r="H417" s="5">
        <f>E417</f>
        <v>4.3899999999999997</v>
      </c>
      <c r="I417" s="13">
        <f t="shared" si="46"/>
        <v>1</v>
      </c>
      <c r="J417" s="42">
        <f t="shared" si="44"/>
        <v>4.3899999999999997</v>
      </c>
      <c r="K417" s="12" t="s">
        <v>1037</v>
      </c>
      <c r="L417" s="12">
        <v>19</v>
      </c>
      <c r="M417" s="8" t="s">
        <v>1156</v>
      </c>
    </row>
    <row r="418" spans="1:13" ht="17.25" x14ac:dyDescent="0.25">
      <c r="A418" s="11" t="s">
        <v>527</v>
      </c>
      <c r="B418" s="12">
        <v>28014278</v>
      </c>
      <c r="C418" s="11" t="s">
        <v>530</v>
      </c>
      <c r="D418" s="8" t="s">
        <v>566</v>
      </c>
      <c r="E418" s="36">
        <v>4.3866670000000001</v>
      </c>
      <c r="F418" s="6">
        <v>1</v>
      </c>
      <c r="G418" s="6">
        <v>1</v>
      </c>
      <c r="H418" s="5">
        <f>E418</f>
        <v>4.3866670000000001</v>
      </c>
      <c r="I418" s="13">
        <f t="shared" si="46"/>
        <v>1</v>
      </c>
      <c r="J418" s="42">
        <f t="shared" si="44"/>
        <v>4.3866670000000001</v>
      </c>
      <c r="K418" s="12" t="s">
        <v>1037</v>
      </c>
      <c r="L418" s="12">
        <v>21</v>
      </c>
      <c r="M418" s="8" t="s">
        <v>964</v>
      </c>
    </row>
    <row r="419" spans="1:13" ht="17.25" x14ac:dyDescent="0.25">
      <c r="A419" s="11" t="s">
        <v>153</v>
      </c>
      <c r="B419" s="12">
        <v>28022424</v>
      </c>
      <c r="C419" s="11" t="s">
        <v>154</v>
      </c>
      <c r="D419" s="8" t="s">
        <v>155</v>
      </c>
      <c r="E419" s="36">
        <v>4.3733329999999997</v>
      </c>
      <c r="F419" s="6">
        <v>1</v>
      </c>
      <c r="G419" s="6">
        <v>1</v>
      </c>
      <c r="H419" s="38">
        <v>4.3733329999999997</v>
      </c>
      <c r="I419" s="13">
        <f t="shared" si="46"/>
        <v>1</v>
      </c>
      <c r="J419" s="42">
        <f t="shared" si="44"/>
        <v>4.3733329999999997</v>
      </c>
      <c r="K419" s="12" t="s">
        <v>970</v>
      </c>
      <c r="L419" s="12">
        <v>16</v>
      </c>
      <c r="M419" s="8" t="s">
        <v>1113</v>
      </c>
    </row>
    <row r="420" spans="1:13" ht="17.25" x14ac:dyDescent="0.25">
      <c r="A420" s="11" t="s">
        <v>703</v>
      </c>
      <c r="B420" s="12">
        <v>28003055</v>
      </c>
      <c r="C420" s="11" t="s">
        <v>704</v>
      </c>
      <c r="D420" s="8" t="s">
        <v>705</v>
      </c>
      <c r="E420" s="36">
        <v>4.37</v>
      </c>
      <c r="F420" s="6">
        <v>1</v>
      </c>
      <c r="G420" s="6">
        <v>1</v>
      </c>
      <c r="H420" s="5">
        <f t="shared" ref="H420:H429" si="47">E420</f>
        <v>4.37</v>
      </c>
      <c r="I420" s="13">
        <f t="shared" si="46"/>
        <v>1</v>
      </c>
      <c r="J420" s="42">
        <f t="shared" si="44"/>
        <v>4.37</v>
      </c>
      <c r="K420" s="12" t="s">
        <v>978</v>
      </c>
      <c r="L420" s="12">
        <v>12</v>
      </c>
      <c r="M420" s="8" t="s">
        <v>964</v>
      </c>
    </row>
    <row r="421" spans="1:13" ht="17.25" x14ac:dyDescent="0.25">
      <c r="A421" s="11" t="s">
        <v>760</v>
      </c>
      <c r="B421" s="12">
        <v>28025555</v>
      </c>
      <c r="C421" s="11" t="s">
        <v>783</v>
      </c>
      <c r="D421" s="8" t="s">
        <v>784</v>
      </c>
      <c r="E421" s="36">
        <v>4.3666669999999996</v>
      </c>
      <c r="F421" s="6">
        <v>1</v>
      </c>
      <c r="G421" s="6">
        <v>1</v>
      </c>
      <c r="H421" s="5">
        <f t="shared" si="47"/>
        <v>4.3666669999999996</v>
      </c>
      <c r="I421" s="13">
        <f t="shared" si="46"/>
        <v>1</v>
      </c>
      <c r="J421" s="42">
        <f t="shared" si="44"/>
        <v>4.3666669999999996</v>
      </c>
      <c r="K421" s="12" t="s">
        <v>962</v>
      </c>
      <c r="L421" s="12">
        <v>9</v>
      </c>
      <c r="M421" s="8" t="s">
        <v>1021</v>
      </c>
    </row>
    <row r="422" spans="1:13" ht="17.25" x14ac:dyDescent="0.25">
      <c r="A422" s="11" t="s">
        <v>703</v>
      </c>
      <c r="B422" s="12">
        <v>28027507</v>
      </c>
      <c r="C422" s="11" t="s">
        <v>735</v>
      </c>
      <c r="D422" s="8" t="s">
        <v>736</v>
      </c>
      <c r="E422" s="36">
        <v>4.3633329999999999</v>
      </c>
      <c r="F422" s="6">
        <v>1</v>
      </c>
      <c r="G422" s="6">
        <v>1</v>
      </c>
      <c r="H422" s="5">
        <f t="shared" si="47"/>
        <v>4.3633329999999999</v>
      </c>
      <c r="I422" s="13">
        <f t="shared" si="46"/>
        <v>1</v>
      </c>
      <c r="J422" s="42">
        <f t="shared" si="44"/>
        <v>4.3633329999999999</v>
      </c>
      <c r="K422" s="12" t="s">
        <v>976</v>
      </c>
      <c r="L422" s="12">
        <v>13</v>
      </c>
      <c r="M422" s="8" t="s">
        <v>1066</v>
      </c>
    </row>
    <row r="423" spans="1:13" ht="17.25" x14ac:dyDescent="0.25">
      <c r="A423" s="11" t="s">
        <v>811</v>
      </c>
      <c r="B423" s="12">
        <v>28026810</v>
      </c>
      <c r="C423" s="11" t="s">
        <v>817</v>
      </c>
      <c r="D423" s="8" t="s">
        <v>736</v>
      </c>
      <c r="E423" s="36">
        <v>4.3633329999999999</v>
      </c>
      <c r="F423" s="6">
        <v>1</v>
      </c>
      <c r="G423" s="6">
        <v>1</v>
      </c>
      <c r="H423" s="5">
        <f t="shared" si="47"/>
        <v>4.3633329999999999</v>
      </c>
      <c r="I423" s="13">
        <f t="shared" si="46"/>
        <v>1</v>
      </c>
      <c r="J423" s="42">
        <f t="shared" si="44"/>
        <v>4.3633329999999999</v>
      </c>
      <c r="K423" s="12" t="s">
        <v>1069</v>
      </c>
      <c r="L423" s="12">
        <v>16</v>
      </c>
      <c r="M423" s="8" t="s">
        <v>1002</v>
      </c>
    </row>
    <row r="424" spans="1:13" ht="17.25" x14ac:dyDescent="0.25">
      <c r="A424" s="11" t="s">
        <v>527</v>
      </c>
      <c r="B424" s="12">
        <v>28014294</v>
      </c>
      <c r="C424" s="11" t="s">
        <v>531</v>
      </c>
      <c r="D424" s="8" t="s">
        <v>567</v>
      </c>
      <c r="E424" s="36">
        <v>4.3533330000000001</v>
      </c>
      <c r="F424" s="6">
        <v>1</v>
      </c>
      <c r="G424" s="6">
        <v>1</v>
      </c>
      <c r="H424" s="5">
        <f t="shared" si="47"/>
        <v>4.3533330000000001</v>
      </c>
      <c r="I424" s="13">
        <f t="shared" si="46"/>
        <v>1</v>
      </c>
      <c r="J424" s="42">
        <f t="shared" si="44"/>
        <v>4.3533330000000001</v>
      </c>
      <c r="K424" s="12" t="s">
        <v>979</v>
      </c>
      <c r="L424" s="12">
        <v>14</v>
      </c>
      <c r="M424" s="8" t="s">
        <v>980</v>
      </c>
    </row>
    <row r="425" spans="1:13" ht="17.25" x14ac:dyDescent="0.25">
      <c r="A425" s="11" t="s">
        <v>761</v>
      </c>
      <c r="B425" s="12">
        <v>28016459</v>
      </c>
      <c r="C425" s="11" t="s">
        <v>804</v>
      </c>
      <c r="D425" s="8" t="s">
        <v>805</v>
      </c>
      <c r="E425" s="36">
        <v>4.3499999999999996</v>
      </c>
      <c r="F425" s="6">
        <v>1</v>
      </c>
      <c r="G425" s="6">
        <v>1</v>
      </c>
      <c r="H425" s="5">
        <f t="shared" si="47"/>
        <v>4.3499999999999996</v>
      </c>
      <c r="I425" s="13">
        <f t="shared" si="46"/>
        <v>1</v>
      </c>
      <c r="J425" s="42">
        <f t="shared" si="44"/>
        <v>4.3499999999999996</v>
      </c>
      <c r="K425" s="12" t="s">
        <v>970</v>
      </c>
      <c r="L425" s="12">
        <v>12</v>
      </c>
      <c r="M425" s="8" t="s">
        <v>1223</v>
      </c>
    </row>
    <row r="426" spans="1:13" ht="17.25" x14ac:dyDescent="0.25">
      <c r="A426" s="11" t="s">
        <v>762</v>
      </c>
      <c r="B426" s="12">
        <v>28027760</v>
      </c>
      <c r="C426" s="11" t="s">
        <v>849</v>
      </c>
      <c r="D426" s="8" t="s">
        <v>348</v>
      </c>
      <c r="E426" s="36">
        <v>4.523333</v>
      </c>
      <c r="F426" s="4">
        <v>0.95799999999999996</v>
      </c>
      <c r="G426" s="4">
        <v>0.96299999999999997</v>
      </c>
      <c r="H426" s="5">
        <f t="shared" si="47"/>
        <v>4.523333</v>
      </c>
      <c r="I426" s="13">
        <f t="shared" si="46"/>
        <v>0.96049349297241016</v>
      </c>
      <c r="J426" s="42">
        <f t="shared" si="44"/>
        <v>4.3446319130473707</v>
      </c>
      <c r="K426" s="12" t="s">
        <v>1022</v>
      </c>
      <c r="L426" s="12">
        <v>58</v>
      </c>
      <c r="M426" s="8" t="s">
        <v>1178</v>
      </c>
    </row>
    <row r="427" spans="1:13" ht="17.25" x14ac:dyDescent="0.25">
      <c r="A427" s="11" t="s">
        <v>527</v>
      </c>
      <c r="B427" s="12">
        <v>28014200</v>
      </c>
      <c r="C427" s="11" t="s">
        <v>564</v>
      </c>
      <c r="D427" s="8" t="s">
        <v>281</v>
      </c>
      <c r="E427" s="36">
        <v>4.3433330000000003</v>
      </c>
      <c r="F427" s="6">
        <v>1</v>
      </c>
      <c r="G427" s="6">
        <v>1</v>
      </c>
      <c r="H427" s="5">
        <f t="shared" si="47"/>
        <v>4.3433330000000003</v>
      </c>
      <c r="I427" s="13">
        <f t="shared" si="46"/>
        <v>1</v>
      </c>
      <c r="J427" s="42">
        <f t="shared" si="44"/>
        <v>4.3433330000000003</v>
      </c>
      <c r="K427" s="12" t="s">
        <v>955</v>
      </c>
      <c r="L427" s="12">
        <v>15</v>
      </c>
      <c r="M427" s="8" t="s">
        <v>1063</v>
      </c>
    </row>
    <row r="428" spans="1:13" ht="17.25" x14ac:dyDescent="0.25">
      <c r="A428" s="11" t="s">
        <v>703</v>
      </c>
      <c r="B428" s="12">
        <v>28030362</v>
      </c>
      <c r="C428" s="11" t="s">
        <v>737</v>
      </c>
      <c r="D428" s="8" t="s">
        <v>277</v>
      </c>
      <c r="E428" s="36">
        <v>4.45</v>
      </c>
      <c r="F428" s="6">
        <v>0.95199999999999996</v>
      </c>
      <c r="G428" s="6">
        <v>1</v>
      </c>
      <c r="H428" s="5">
        <f t="shared" si="47"/>
        <v>4.45</v>
      </c>
      <c r="I428" s="13">
        <f t="shared" si="46"/>
        <v>0.97540983606557385</v>
      </c>
      <c r="J428" s="42">
        <f t="shared" si="44"/>
        <v>4.3405737704918037</v>
      </c>
      <c r="K428" s="12" t="s">
        <v>993</v>
      </c>
      <c r="L428" s="12">
        <v>36</v>
      </c>
      <c r="M428" s="8" t="s">
        <v>1023</v>
      </c>
    </row>
    <row r="429" spans="1:13" ht="17.25" x14ac:dyDescent="0.25">
      <c r="A429" s="11" t="s">
        <v>633</v>
      </c>
      <c r="B429" s="12">
        <v>28013492</v>
      </c>
      <c r="C429" s="11" t="s">
        <v>687</v>
      </c>
      <c r="D429" s="8" t="s">
        <v>688</v>
      </c>
      <c r="E429" s="36">
        <v>4.3366670000000003</v>
      </c>
      <c r="F429" s="6">
        <v>1</v>
      </c>
      <c r="G429" s="6">
        <v>1</v>
      </c>
      <c r="H429" s="5">
        <f t="shared" si="47"/>
        <v>4.3366670000000003</v>
      </c>
      <c r="I429" s="13">
        <f t="shared" si="46"/>
        <v>1</v>
      </c>
      <c r="J429" s="42">
        <f t="shared" si="44"/>
        <v>4.3366670000000003</v>
      </c>
      <c r="K429" s="12" t="s">
        <v>1011</v>
      </c>
      <c r="L429" s="12">
        <v>10</v>
      </c>
      <c r="M429" s="8" t="s">
        <v>964</v>
      </c>
    </row>
    <row r="430" spans="1:13" ht="17.25" x14ac:dyDescent="0.25">
      <c r="A430" s="11" t="s">
        <v>130</v>
      </c>
      <c r="B430" s="12">
        <v>28024486</v>
      </c>
      <c r="C430" s="11" t="s">
        <v>170</v>
      </c>
      <c r="D430" s="8" t="s">
        <v>118</v>
      </c>
      <c r="E430" s="36">
        <v>4.5</v>
      </c>
      <c r="F430" s="6">
        <v>0.96399999999999997</v>
      </c>
      <c r="G430" s="6">
        <v>0.96199999999999997</v>
      </c>
      <c r="H430" s="38">
        <v>4.5</v>
      </c>
      <c r="I430" s="13">
        <f t="shared" si="46"/>
        <v>0.96299896157840081</v>
      </c>
      <c r="J430" s="42">
        <f t="shared" si="44"/>
        <v>4.3334953271028036</v>
      </c>
      <c r="K430" s="12" t="s">
        <v>949</v>
      </c>
      <c r="L430" s="12">
        <v>14</v>
      </c>
      <c r="M430" s="8" t="s">
        <v>986</v>
      </c>
    </row>
    <row r="431" spans="1:13" ht="17.25" x14ac:dyDescent="0.25">
      <c r="A431" s="11" t="s">
        <v>625</v>
      </c>
      <c r="B431" s="12">
        <v>28015444</v>
      </c>
      <c r="C431" s="11" t="s">
        <v>654</v>
      </c>
      <c r="D431" s="8" t="s">
        <v>655</v>
      </c>
      <c r="E431" s="36">
        <v>4.33</v>
      </c>
      <c r="F431" s="6">
        <v>1</v>
      </c>
      <c r="G431" s="6">
        <v>1</v>
      </c>
      <c r="H431" s="5">
        <f>E431</f>
        <v>4.33</v>
      </c>
      <c r="I431" s="13">
        <f t="shared" si="46"/>
        <v>1</v>
      </c>
      <c r="J431" s="42">
        <f t="shared" si="44"/>
        <v>4.33</v>
      </c>
      <c r="K431" s="12" t="s">
        <v>955</v>
      </c>
      <c r="L431" s="12">
        <v>16</v>
      </c>
      <c r="M431" s="8" t="s">
        <v>956</v>
      </c>
    </row>
    <row r="432" spans="1:13" ht="17.25" x14ac:dyDescent="0.25">
      <c r="A432" s="11" t="s">
        <v>420</v>
      </c>
      <c r="B432" s="12">
        <v>28004248</v>
      </c>
      <c r="C432" s="11" t="s">
        <v>466</v>
      </c>
      <c r="D432" s="8" t="s">
        <v>467</v>
      </c>
      <c r="E432" s="36">
        <v>4.3233329999999999</v>
      </c>
      <c r="F432" s="6">
        <v>1</v>
      </c>
      <c r="G432" s="6">
        <v>1</v>
      </c>
      <c r="H432" s="5">
        <f>E432</f>
        <v>4.3233329999999999</v>
      </c>
      <c r="I432" s="13">
        <f t="shared" si="46"/>
        <v>1</v>
      </c>
      <c r="J432" s="42">
        <f t="shared" si="44"/>
        <v>4.3233329999999999</v>
      </c>
      <c r="K432" s="12" t="s">
        <v>953</v>
      </c>
      <c r="L432" s="12">
        <v>21</v>
      </c>
      <c r="M432" s="8" t="s">
        <v>954</v>
      </c>
    </row>
    <row r="433" spans="1:13" ht="17.25" x14ac:dyDescent="0.25">
      <c r="A433" s="11" t="s">
        <v>527</v>
      </c>
      <c r="B433" s="12">
        <v>28014642</v>
      </c>
      <c r="C433" s="11" t="s">
        <v>535</v>
      </c>
      <c r="D433" s="8" t="s">
        <v>569</v>
      </c>
      <c r="E433" s="36">
        <v>4.4633330000000004</v>
      </c>
      <c r="F433" s="6">
        <v>0.96699999999999997</v>
      </c>
      <c r="G433" s="6">
        <v>0.97</v>
      </c>
      <c r="H433" s="5">
        <f>E433</f>
        <v>4.4633330000000004</v>
      </c>
      <c r="I433" s="13">
        <f t="shared" si="46"/>
        <v>0.96849767681982424</v>
      </c>
      <c r="J433" s="42">
        <f t="shared" si="44"/>
        <v>4.3227276413732572</v>
      </c>
      <c r="K433" s="12" t="s">
        <v>1080</v>
      </c>
      <c r="L433" s="12">
        <v>28</v>
      </c>
      <c r="M433" s="8" t="s">
        <v>1012</v>
      </c>
    </row>
    <row r="434" spans="1:13" ht="17.25" x14ac:dyDescent="0.25">
      <c r="A434" s="11" t="s">
        <v>622</v>
      </c>
      <c r="B434" s="12">
        <v>28013174</v>
      </c>
      <c r="C434" s="11" t="s">
        <v>674</v>
      </c>
      <c r="D434" s="8" t="s">
        <v>675</v>
      </c>
      <c r="E434" s="36">
        <v>4.32</v>
      </c>
      <c r="F434" s="6">
        <v>1</v>
      </c>
      <c r="G434" s="6">
        <v>1</v>
      </c>
      <c r="H434" s="5">
        <f>E434</f>
        <v>4.32</v>
      </c>
      <c r="I434" s="13">
        <f t="shared" si="46"/>
        <v>1</v>
      </c>
      <c r="J434" s="42">
        <f t="shared" si="44"/>
        <v>4.32</v>
      </c>
      <c r="K434" s="12" t="s">
        <v>1011</v>
      </c>
      <c r="L434" s="12">
        <v>8</v>
      </c>
      <c r="M434" s="8" t="s">
        <v>1012</v>
      </c>
    </row>
    <row r="435" spans="1:13" ht="17.25" x14ac:dyDescent="0.25">
      <c r="A435" s="11" t="s">
        <v>251</v>
      </c>
      <c r="B435" s="12">
        <v>28026152</v>
      </c>
      <c r="C435" s="11" t="s">
        <v>252</v>
      </c>
      <c r="D435" s="8" t="s">
        <v>253</v>
      </c>
      <c r="E435" s="36">
        <v>4.3133330000000001</v>
      </c>
      <c r="F435" s="6">
        <v>1</v>
      </c>
      <c r="G435" s="6">
        <v>1</v>
      </c>
      <c r="H435" s="38">
        <v>4.3133330000000001</v>
      </c>
      <c r="I435" s="14">
        <f t="shared" si="46"/>
        <v>1</v>
      </c>
      <c r="J435" s="42">
        <f t="shared" si="44"/>
        <v>4.3133330000000001</v>
      </c>
      <c r="K435" s="12" t="s">
        <v>1017</v>
      </c>
      <c r="L435" s="12">
        <v>19</v>
      </c>
      <c r="M435" s="8" t="s">
        <v>1148</v>
      </c>
    </row>
    <row r="436" spans="1:13" ht="17.25" x14ac:dyDescent="0.25">
      <c r="A436" s="11" t="s">
        <v>428</v>
      </c>
      <c r="B436" s="12">
        <v>28027140</v>
      </c>
      <c r="C436" s="11" t="s">
        <v>491</v>
      </c>
      <c r="D436" s="8" t="s">
        <v>253</v>
      </c>
      <c r="E436" s="36">
        <v>4.3133330000000001</v>
      </c>
      <c r="F436" s="6"/>
      <c r="G436" s="6">
        <v>1</v>
      </c>
      <c r="H436" s="5">
        <f>E436</f>
        <v>4.3133330000000001</v>
      </c>
      <c r="I436" s="13">
        <f>COUNT(F436:G436)/SUM(1/G436)</f>
        <v>1</v>
      </c>
      <c r="J436" s="42">
        <f t="shared" si="44"/>
        <v>4.3133330000000001</v>
      </c>
      <c r="K436" s="12" t="s">
        <v>949</v>
      </c>
      <c r="L436" s="12">
        <v>20</v>
      </c>
      <c r="M436" s="8" t="s">
        <v>1090</v>
      </c>
    </row>
    <row r="437" spans="1:13" ht="17.25" x14ac:dyDescent="0.25">
      <c r="A437" s="11" t="s">
        <v>633</v>
      </c>
      <c r="B437" s="12">
        <v>28013239</v>
      </c>
      <c r="C437" s="11" t="s">
        <v>634</v>
      </c>
      <c r="D437" s="8" t="s">
        <v>487</v>
      </c>
      <c r="E437" s="36">
        <v>4.306667</v>
      </c>
      <c r="F437" s="6">
        <v>1</v>
      </c>
      <c r="G437" s="6">
        <v>1</v>
      </c>
      <c r="H437" s="5">
        <f>E437</f>
        <v>4.306667</v>
      </c>
      <c r="I437" s="13">
        <f t="shared" ref="I437:I448" si="48">COUNT(F437:G437)/SUM(1/F437,1/G437)</f>
        <v>1</v>
      </c>
      <c r="J437" s="42">
        <f t="shared" si="44"/>
        <v>4.306667</v>
      </c>
      <c r="K437" s="12" t="s">
        <v>951</v>
      </c>
      <c r="L437" s="12">
        <v>22</v>
      </c>
      <c r="M437" s="8" t="s">
        <v>952</v>
      </c>
    </row>
    <row r="438" spans="1:13" ht="17.25" x14ac:dyDescent="0.25">
      <c r="A438" s="11" t="s">
        <v>764</v>
      </c>
      <c r="B438" s="12">
        <v>28021711</v>
      </c>
      <c r="C438" s="11" t="s">
        <v>890</v>
      </c>
      <c r="D438" s="8" t="s">
        <v>487</v>
      </c>
      <c r="E438" s="36">
        <v>4.306667</v>
      </c>
      <c r="F438" s="4">
        <v>1</v>
      </c>
      <c r="G438" s="4">
        <v>1</v>
      </c>
      <c r="H438" s="5">
        <f>E438</f>
        <v>4.306667</v>
      </c>
      <c r="I438" s="13">
        <f t="shared" si="48"/>
        <v>1</v>
      </c>
      <c r="J438" s="42">
        <f t="shared" si="44"/>
        <v>4.306667</v>
      </c>
      <c r="K438" s="12" t="s">
        <v>953</v>
      </c>
      <c r="L438" s="12">
        <v>23</v>
      </c>
      <c r="M438" s="8" t="s">
        <v>1051</v>
      </c>
    </row>
    <row r="439" spans="1:13" ht="17.25" x14ac:dyDescent="0.25">
      <c r="A439" s="11" t="s">
        <v>422</v>
      </c>
      <c r="B439" s="12">
        <v>28031547</v>
      </c>
      <c r="C439" s="11" t="s">
        <v>486</v>
      </c>
      <c r="D439" s="8" t="s">
        <v>487</v>
      </c>
      <c r="E439" s="36">
        <v>4.306667</v>
      </c>
      <c r="F439" s="6">
        <v>1</v>
      </c>
      <c r="G439" s="6">
        <v>1</v>
      </c>
      <c r="H439" s="5">
        <f>E439</f>
        <v>4.306667</v>
      </c>
      <c r="I439" s="13">
        <f t="shared" si="48"/>
        <v>1</v>
      </c>
      <c r="J439" s="42">
        <f t="shared" si="44"/>
        <v>4.306667</v>
      </c>
      <c r="K439" s="12" t="s">
        <v>1064</v>
      </c>
      <c r="L439" s="12">
        <v>24</v>
      </c>
      <c r="M439" s="8" t="s">
        <v>1018</v>
      </c>
    </row>
    <row r="440" spans="1:13" ht="17.25" x14ac:dyDescent="0.25">
      <c r="A440" s="11" t="s">
        <v>130</v>
      </c>
      <c r="B440" s="12">
        <v>28024915</v>
      </c>
      <c r="C440" s="11" t="s">
        <v>175</v>
      </c>
      <c r="D440" s="8" t="s">
        <v>176</v>
      </c>
      <c r="E440" s="36">
        <v>4.3033330000000003</v>
      </c>
      <c r="F440" s="6">
        <v>1</v>
      </c>
      <c r="G440" s="6">
        <v>1</v>
      </c>
      <c r="H440" s="38">
        <v>4.3033330000000003</v>
      </c>
      <c r="I440" s="13">
        <f t="shared" si="48"/>
        <v>1</v>
      </c>
      <c r="J440" s="42">
        <f t="shared" si="44"/>
        <v>4.3033330000000003</v>
      </c>
      <c r="K440" s="12" t="s">
        <v>947</v>
      </c>
      <c r="L440" s="12">
        <v>18</v>
      </c>
      <c r="M440" s="8" t="s">
        <v>977</v>
      </c>
    </row>
    <row r="441" spans="1:13" ht="17.25" x14ac:dyDescent="0.25">
      <c r="A441" s="11" t="s">
        <v>422</v>
      </c>
      <c r="B441" s="12">
        <v>28033221</v>
      </c>
      <c r="C441" s="11" t="s">
        <v>488</v>
      </c>
      <c r="D441" s="8" t="s">
        <v>176</v>
      </c>
      <c r="E441" s="36">
        <v>4.3033330000000003</v>
      </c>
      <c r="F441" s="6">
        <v>1</v>
      </c>
      <c r="G441" s="6">
        <v>1</v>
      </c>
      <c r="H441" s="5">
        <f>E441</f>
        <v>4.3033330000000003</v>
      </c>
      <c r="I441" s="13">
        <f t="shared" si="48"/>
        <v>1</v>
      </c>
      <c r="J441" s="42">
        <f t="shared" si="44"/>
        <v>4.3033330000000003</v>
      </c>
      <c r="K441" s="12" t="s">
        <v>974</v>
      </c>
      <c r="L441" s="12">
        <v>33</v>
      </c>
      <c r="M441" s="8" t="s">
        <v>1151</v>
      </c>
    </row>
    <row r="442" spans="1:13" ht="17.25" x14ac:dyDescent="0.25">
      <c r="A442" s="11" t="s">
        <v>60</v>
      </c>
      <c r="B442" s="12">
        <v>28019377</v>
      </c>
      <c r="C442" s="11" t="s">
        <v>38</v>
      </c>
      <c r="D442" s="8" t="s">
        <v>106</v>
      </c>
      <c r="E442" s="36">
        <v>4.3</v>
      </c>
      <c r="F442" s="6">
        <v>1</v>
      </c>
      <c r="G442" s="6">
        <v>1</v>
      </c>
      <c r="H442" s="5">
        <f>E442</f>
        <v>4.3</v>
      </c>
      <c r="I442" s="13">
        <f t="shared" si="48"/>
        <v>1</v>
      </c>
      <c r="J442" s="42">
        <f t="shared" si="44"/>
        <v>4.3</v>
      </c>
      <c r="K442" s="12" t="s">
        <v>972</v>
      </c>
      <c r="L442" s="12">
        <v>32</v>
      </c>
      <c r="M442" s="8" t="s">
        <v>973</v>
      </c>
    </row>
    <row r="443" spans="1:13" ht="17.25" x14ac:dyDescent="0.25">
      <c r="A443" s="11" t="s">
        <v>284</v>
      </c>
      <c r="B443" s="12">
        <v>28010930</v>
      </c>
      <c r="C443" s="11" t="s">
        <v>320</v>
      </c>
      <c r="D443" s="8" t="s">
        <v>106</v>
      </c>
      <c r="E443" s="36">
        <v>4.3</v>
      </c>
      <c r="F443" s="6">
        <v>1</v>
      </c>
      <c r="G443" s="6">
        <v>1</v>
      </c>
      <c r="H443" s="5">
        <f>E443</f>
        <v>4.3</v>
      </c>
      <c r="I443" s="13">
        <f t="shared" si="48"/>
        <v>1</v>
      </c>
      <c r="J443" s="42">
        <f t="shared" si="44"/>
        <v>4.3</v>
      </c>
      <c r="K443" s="12" t="s">
        <v>1105</v>
      </c>
      <c r="L443" s="12">
        <v>26</v>
      </c>
      <c r="M443" s="8" t="s">
        <v>958</v>
      </c>
    </row>
    <row r="444" spans="1:13" ht="17.25" x14ac:dyDescent="0.25">
      <c r="A444" s="11" t="s">
        <v>134</v>
      </c>
      <c r="B444" s="12">
        <v>28023170</v>
      </c>
      <c r="C444" s="11" t="s">
        <v>239</v>
      </c>
      <c r="D444" s="8" t="s">
        <v>106</v>
      </c>
      <c r="E444" s="36">
        <v>4.3</v>
      </c>
      <c r="F444" s="6">
        <v>1</v>
      </c>
      <c r="G444" s="6">
        <v>1</v>
      </c>
      <c r="H444" s="38">
        <v>4.3</v>
      </c>
      <c r="I444" s="14">
        <f t="shared" si="48"/>
        <v>1</v>
      </c>
      <c r="J444" s="42">
        <f t="shared" si="44"/>
        <v>4.3</v>
      </c>
      <c r="K444" s="12" t="s">
        <v>1069</v>
      </c>
      <c r="L444" s="12">
        <v>20</v>
      </c>
      <c r="M444" s="8" t="s">
        <v>958</v>
      </c>
    </row>
    <row r="445" spans="1:13" ht="17.25" x14ac:dyDescent="0.25">
      <c r="A445" s="11" t="s">
        <v>301</v>
      </c>
      <c r="B445" s="12">
        <v>28009835</v>
      </c>
      <c r="C445" s="11" t="s">
        <v>390</v>
      </c>
      <c r="D445" s="8" t="s">
        <v>391</v>
      </c>
      <c r="E445" s="36">
        <v>4.2966670000000002</v>
      </c>
      <c r="F445" s="6">
        <v>1</v>
      </c>
      <c r="G445" s="6">
        <v>1</v>
      </c>
      <c r="H445" s="5">
        <f>E445</f>
        <v>4.2966670000000002</v>
      </c>
      <c r="I445" s="13">
        <f t="shared" si="48"/>
        <v>1</v>
      </c>
      <c r="J445" s="42">
        <f t="shared" si="44"/>
        <v>4.2966670000000002</v>
      </c>
      <c r="K445" s="12" t="s">
        <v>983</v>
      </c>
      <c r="L445" s="12">
        <v>14</v>
      </c>
      <c r="M445" s="8" t="s">
        <v>984</v>
      </c>
    </row>
    <row r="446" spans="1:13" ht="17.25" x14ac:dyDescent="0.25">
      <c r="A446" s="11" t="s">
        <v>267</v>
      </c>
      <c r="B446" s="12">
        <v>28024370</v>
      </c>
      <c r="C446" s="11" t="s">
        <v>280</v>
      </c>
      <c r="D446" s="8" t="s">
        <v>281</v>
      </c>
      <c r="E446" s="36">
        <v>4.3433330000000003</v>
      </c>
      <c r="F446" s="6">
        <v>1</v>
      </c>
      <c r="G446" s="6">
        <v>0.97799999999999998</v>
      </c>
      <c r="H446" s="38">
        <v>4.3433330000000003</v>
      </c>
      <c r="I446" s="14">
        <f t="shared" si="48"/>
        <v>0.9888776541961577</v>
      </c>
      <c r="J446" s="42">
        <f t="shared" si="44"/>
        <v>4.2950249484327605</v>
      </c>
      <c r="K446" s="12" t="s">
        <v>993</v>
      </c>
      <c r="L446" s="12">
        <v>25</v>
      </c>
      <c r="M446" s="8" t="s">
        <v>994</v>
      </c>
    </row>
    <row r="447" spans="1:13" ht="17.25" x14ac:dyDescent="0.25">
      <c r="A447" s="11" t="s">
        <v>764</v>
      </c>
      <c r="B447" s="12">
        <v>28021690</v>
      </c>
      <c r="C447" s="11" t="s">
        <v>888</v>
      </c>
      <c r="D447" s="8" t="s">
        <v>889</v>
      </c>
      <c r="E447" s="36">
        <v>4.2933329999999996</v>
      </c>
      <c r="F447" s="4">
        <v>1</v>
      </c>
      <c r="G447" s="4">
        <v>1</v>
      </c>
      <c r="H447" s="5">
        <f t="shared" ref="H447:H461" si="49">E447</f>
        <v>4.2933329999999996</v>
      </c>
      <c r="I447" s="13">
        <f t="shared" si="48"/>
        <v>1</v>
      </c>
      <c r="J447" s="42">
        <f t="shared" si="44"/>
        <v>4.2933329999999996</v>
      </c>
      <c r="K447" s="12" t="s">
        <v>993</v>
      </c>
      <c r="L447" s="12">
        <v>32</v>
      </c>
      <c r="M447" s="8" t="s">
        <v>1113</v>
      </c>
    </row>
    <row r="448" spans="1:13" ht="17.25" x14ac:dyDescent="0.25">
      <c r="A448" s="11" t="s">
        <v>762</v>
      </c>
      <c r="B448" s="12">
        <v>28021002</v>
      </c>
      <c r="C448" s="11" t="s">
        <v>749</v>
      </c>
      <c r="D448" s="8" t="s">
        <v>688</v>
      </c>
      <c r="E448" s="36">
        <v>4.3366670000000003</v>
      </c>
      <c r="F448" s="6">
        <v>1</v>
      </c>
      <c r="G448" s="6">
        <v>0.97899999999999998</v>
      </c>
      <c r="H448" s="5">
        <f t="shared" si="49"/>
        <v>4.3366670000000003</v>
      </c>
      <c r="I448" s="13">
        <f t="shared" si="48"/>
        <v>0.98938858009095509</v>
      </c>
      <c r="J448" s="42">
        <f t="shared" si="44"/>
        <v>4.2906488054573027</v>
      </c>
      <c r="K448" s="12" t="s">
        <v>1024</v>
      </c>
      <c r="L448" s="12">
        <v>35</v>
      </c>
      <c r="M448" s="8" t="s">
        <v>1133</v>
      </c>
    </row>
    <row r="449" spans="1:13" ht="17.25" x14ac:dyDescent="0.25">
      <c r="A449" s="11" t="s">
        <v>762</v>
      </c>
      <c r="B449" s="12">
        <v>28020685</v>
      </c>
      <c r="C449" s="11" t="s">
        <v>837</v>
      </c>
      <c r="D449" s="8" t="s">
        <v>157</v>
      </c>
      <c r="E449" s="36">
        <v>4.3899999999999997</v>
      </c>
      <c r="F449" s="4"/>
      <c r="G449" s="4">
        <v>0.97699999999999998</v>
      </c>
      <c r="H449" s="5">
        <f t="shared" si="49"/>
        <v>4.3899999999999997</v>
      </c>
      <c r="I449" s="13">
        <f>COUNT(G449)/SUM(1/G449)</f>
        <v>0.97700000000000009</v>
      </c>
      <c r="J449" s="42">
        <f t="shared" si="44"/>
        <v>4.2890300000000003</v>
      </c>
      <c r="K449" s="12" t="s">
        <v>993</v>
      </c>
      <c r="L449" s="12">
        <v>30</v>
      </c>
      <c r="M449" s="8" t="s">
        <v>1019</v>
      </c>
    </row>
    <row r="450" spans="1:13" ht="17.25" x14ac:dyDescent="0.25">
      <c r="A450" s="11" t="s">
        <v>284</v>
      </c>
      <c r="B450" s="12">
        <v>28011724</v>
      </c>
      <c r="C450" s="11" t="s">
        <v>349</v>
      </c>
      <c r="D450" s="8" t="s">
        <v>350</v>
      </c>
      <c r="E450" s="36">
        <v>4.2866669999999996</v>
      </c>
      <c r="F450" s="6">
        <v>1</v>
      </c>
      <c r="G450" s="6">
        <v>1</v>
      </c>
      <c r="H450" s="5">
        <f t="shared" si="49"/>
        <v>4.2866669999999996</v>
      </c>
      <c r="I450" s="13">
        <f>COUNT(F450:G450)/SUM(1/F450,1/G450)</f>
        <v>1</v>
      </c>
      <c r="J450" s="42">
        <f t="shared" si="44"/>
        <v>4.2866669999999996</v>
      </c>
      <c r="K450" s="12" t="s">
        <v>981</v>
      </c>
      <c r="L450" s="12">
        <v>19</v>
      </c>
      <c r="M450" s="8" t="s">
        <v>982</v>
      </c>
    </row>
    <row r="451" spans="1:13" ht="17.25" x14ac:dyDescent="0.25">
      <c r="A451" s="11" t="s">
        <v>284</v>
      </c>
      <c r="B451" s="12">
        <v>28011228</v>
      </c>
      <c r="C451" s="11" t="s">
        <v>328</v>
      </c>
      <c r="D451" s="8" t="s">
        <v>329</v>
      </c>
      <c r="E451" s="36">
        <v>4.273333</v>
      </c>
      <c r="F451" s="6">
        <v>1</v>
      </c>
      <c r="G451" s="6">
        <v>1</v>
      </c>
      <c r="H451" s="5">
        <f t="shared" si="49"/>
        <v>4.273333</v>
      </c>
      <c r="I451" s="13">
        <f>COUNT(F451:G451)/SUM(1/F451,1/G451)</f>
        <v>1</v>
      </c>
      <c r="J451" s="42">
        <f t="shared" si="44"/>
        <v>4.273333</v>
      </c>
      <c r="K451" s="12" t="s">
        <v>1096</v>
      </c>
      <c r="L451" s="12">
        <v>12</v>
      </c>
      <c r="M451" s="8" t="s">
        <v>1112</v>
      </c>
    </row>
    <row r="452" spans="1:13" ht="30" x14ac:dyDescent="0.25">
      <c r="A452" s="11" t="s">
        <v>898</v>
      </c>
      <c r="B452" s="12">
        <v>28001761</v>
      </c>
      <c r="C452" s="16" t="s">
        <v>921</v>
      </c>
      <c r="D452" s="8" t="s">
        <v>253</v>
      </c>
      <c r="E452" s="36">
        <v>4.3133330000000001</v>
      </c>
      <c r="F452" s="6">
        <v>0.97799999999999998</v>
      </c>
      <c r="G452" s="6">
        <v>1</v>
      </c>
      <c r="H452" s="5">
        <f t="shared" si="49"/>
        <v>4.3133330000000001</v>
      </c>
      <c r="I452" s="13">
        <f>COUNT(F452:G452)/SUM(1/F452,1/G452)</f>
        <v>0.9888776541961577</v>
      </c>
      <c r="J452" s="42">
        <f t="shared" si="44"/>
        <v>4.2653586188068759</v>
      </c>
      <c r="K452" s="12" t="s">
        <v>1105</v>
      </c>
      <c r="L452" s="12">
        <v>28</v>
      </c>
      <c r="M452" s="8" t="s">
        <v>1189</v>
      </c>
    </row>
    <row r="453" spans="1:13" ht="17.25" x14ac:dyDescent="0.25">
      <c r="A453" s="11" t="s">
        <v>896</v>
      </c>
      <c r="B453" s="12">
        <v>28001389</v>
      </c>
      <c r="C453" s="11" t="s">
        <v>912</v>
      </c>
      <c r="D453" s="8" t="s">
        <v>913</v>
      </c>
      <c r="E453" s="36">
        <v>4.2633330000000003</v>
      </c>
      <c r="F453" s="6">
        <v>1</v>
      </c>
      <c r="G453" s="6">
        <v>1</v>
      </c>
      <c r="H453" s="5">
        <f t="shared" si="49"/>
        <v>4.2633330000000003</v>
      </c>
      <c r="I453" s="13">
        <f>COUNT(F453:G453)/SUM(1/F453,1/G453)</f>
        <v>1</v>
      </c>
      <c r="J453" s="42">
        <f t="shared" si="44"/>
        <v>4.2633330000000003</v>
      </c>
      <c r="K453" s="12" t="s">
        <v>1026</v>
      </c>
      <c r="L453" s="12">
        <v>8</v>
      </c>
      <c r="M453" s="8" t="s">
        <v>1018</v>
      </c>
    </row>
    <row r="454" spans="1:13" ht="17.25" x14ac:dyDescent="0.25">
      <c r="A454" s="11" t="s">
        <v>543</v>
      </c>
      <c r="B454" s="12">
        <v>28015037</v>
      </c>
      <c r="C454" s="11" t="s">
        <v>544</v>
      </c>
      <c r="D454" s="8" t="s">
        <v>577</v>
      </c>
      <c r="E454" s="36">
        <v>4.2533329999999996</v>
      </c>
      <c r="F454" s="6"/>
      <c r="G454" s="6">
        <v>1</v>
      </c>
      <c r="H454" s="5">
        <f t="shared" si="49"/>
        <v>4.2533329999999996</v>
      </c>
      <c r="I454" s="13">
        <f>COUNT(F454:G454)/SUM(1/G454)</f>
        <v>1</v>
      </c>
      <c r="J454" s="42">
        <f t="shared" si="44"/>
        <v>4.2533329999999996</v>
      </c>
      <c r="K454" s="12" t="s">
        <v>962</v>
      </c>
      <c r="L454" s="12">
        <v>15</v>
      </c>
      <c r="M454" s="8" t="s">
        <v>964</v>
      </c>
    </row>
    <row r="455" spans="1:13" ht="17.25" x14ac:dyDescent="0.25">
      <c r="A455" s="11" t="s">
        <v>707</v>
      </c>
      <c r="B455" s="12">
        <v>28000510</v>
      </c>
      <c r="C455" s="11" t="s">
        <v>708</v>
      </c>
      <c r="D455" s="8" t="s">
        <v>577</v>
      </c>
      <c r="E455" s="36">
        <v>4.2533329999999996</v>
      </c>
      <c r="F455" s="6">
        <v>1</v>
      </c>
      <c r="G455" s="6">
        <v>1</v>
      </c>
      <c r="H455" s="5">
        <f t="shared" si="49"/>
        <v>4.2533329999999996</v>
      </c>
      <c r="I455" s="13">
        <f>COUNT(F455:G455)/SUM(1/F455,1/G455)</f>
        <v>1</v>
      </c>
      <c r="J455" s="42">
        <f t="shared" si="44"/>
        <v>4.2533329999999996</v>
      </c>
      <c r="K455" s="12" t="s">
        <v>1096</v>
      </c>
      <c r="L455" s="12">
        <v>10</v>
      </c>
      <c r="M455" s="8" t="s">
        <v>1067</v>
      </c>
    </row>
    <row r="456" spans="1:13" ht="17.25" x14ac:dyDescent="0.25">
      <c r="A456" s="11" t="s">
        <v>633</v>
      </c>
      <c r="B456" s="12">
        <v>28013409</v>
      </c>
      <c r="C456" s="11" t="s">
        <v>684</v>
      </c>
      <c r="D456" s="8" t="s">
        <v>685</v>
      </c>
      <c r="E456" s="36">
        <v>4.2466670000000004</v>
      </c>
      <c r="F456" s="6">
        <v>1</v>
      </c>
      <c r="G456" s="6">
        <v>1</v>
      </c>
      <c r="H456" s="5">
        <f t="shared" si="49"/>
        <v>4.2466670000000004</v>
      </c>
      <c r="I456" s="13">
        <f>COUNT(F456:G456)/SUM(1/F456,1/G456)</f>
        <v>1</v>
      </c>
      <c r="J456" s="42">
        <f t="shared" si="44"/>
        <v>4.2466670000000004</v>
      </c>
      <c r="K456" s="12" t="s">
        <v>947</v>
      </c>
      <c r="L456" s="12">
        <v>15</v>
      </c>
      <c r="M456" s="8" t="s">
        <v>1125</v>
      </c>
    </row>
    <row r="457" spans="1:13" ht="17.25" x14ac:dyDescent="0.25">
      <c r="A457" s="11" t="s">
        <v>762</v>
      </c>
      <c r="B457" s="12">
        <v>28032004</v>
      </c>
      <c r="C457" s="11" t="s">
        <v>855</v>
      </c>
      <c r="D457" s="8" t="s">
        <v>391</v>
      </c>
      <c r="E457" s="36">
        <v>4.2966670000000002</v>
      </c>
      <c r="F457" s="4">
        <v>0.97599999999999998</v>
      </c>
      <c r="G457" s="4">
        <v>1</v>
      </c>
      <c r="H457" s="5">
        <f t="shared" si="49"/>
        <v>4.2966670000000002</v>
      </c>
      <c r="I457" s="13">
        <f>COUNT(F457:G457)/SUM(1/F457,1/G457)</f>
        <v>0.98785425101214586</v>
      </c>
      <c r="J457" s="42">
        <f t="shared" ref="J457:J508" si="50">H457*I457</f>
        <v>4.2444807611336035</v>
      </c>
      <c r="K457" s="12" t="s">
        <v>1128</v>
      </c>
      <c r="L457" s="12">
        <v>24</v>
      </c>
      <c r="M457" s="8" t="s">
        <v>977</v>
      </c>
    </row>
    <row r="458" spans="1:13" ht="17.25" x14ac:dyDescent="0.25">
      <c r="A458" s="11" t="s">
        <v>764</v>
      </c>
      <c r="B458" s="12">
        <v>28021339</v>
      </c>
      <c r="C458" s="11" t="s">
        <v>874</v>
      </c>
      <c r="D458" s="8" t="s">
        <v>875</v>
      </c>
      <c r="E458" s="36">
        <v>4.24</v>
      </c>
      <c r="F458" s="4"/>
      <c r="G458" s="4">
        <v>1</v>
      </c>
      <c r="H458" s="5">
        <f t="shared" si="49"/>
        <v>4.24</v>
      </c>
      <c r="I458" s="13">
        <f>COUNT(G458)/SUM(1/G458)</f>
        <v>1</v>
      </c>
      <c r="J458" s="42">
        <f t="shared" si="50"/>
        <v>4.24</v>
      </c>
      <c r="K458" s="12" t="s">
        <v>1105</v>
      </c>
      <c r="L458" s="12">
        <v>28</v>
      </c>
      <c r="M458" s="8" t="s">
        <v>1189</v>
      </c>
    </row>
    <row r="459" spans="1:13" ht="17.25" x14ac:dyDescent="0.25">
      <c r="A459" s="11" t="s">
        <v>60</v>
      </c>
      <c r="B459" s="12">
        <v>28018729</v>
      </c>
      <c r="C459" s="11" t="s">
        <v>32</v>
      </c>
      <c r="D459" s="8" t="s">
        <v>70</v>
      </c>
      <c r="E459" s="36">
        <v>4.4966670000000004</v>
      </c>
      <c r="F459" s="6">
        <v>1</v>
      </c>
      <c r="G459" s="6">
        <v>0.88200000000000001</v>
      </c>
      <c r="H459" s="5">
        <f t="shared" si="49"/>
        <v>4.4966670000000004</v>
      </c>
      <c r="I459" s="13">
        <f t="shared" ref="I459:I505" si="51">COUNT(F459:G459)/SUM(1/F459,1/G459)</f>
        <v>0.93730074388947937</v>
      </c>
      <c r="J459" s="42">
        <f t="shared" si="50"/>
        <v>4.2147293241232742</v>
      </c>
      <c r="K459" s="12" t="s">
        <v>967</v>
      </c>
      <c r="L459" s="12">
        <v>31</v>
      </c>
      <c r="M459" s="8" t="s">
        <v>968</v>
      </c>
    </row>
    <row r="460" spans="1:13" ht="17.25" x14ac:dyDescent="0.25">
      <c r="A460" s="11" t="s">
        <v>622</v>
      </c>
      <c r="B460" s="12">
        <v>28013107</v>
      </c>
      <c r="C460" s="11" t="s">
        <v>623</v>
      </c>
      <c r="D460" s="8" t="s">
        <v>670</v>
      </c>
      <c r="E460" s="36">
        <v>4.2</v>
      </c>
      <c r="F460" s="6">
        <v>1</v>
      </c>
      <c r="G460" s="6">
        <v>1</v>
      </c>
      <c r="H460" s="5">
        <f t="shared" si="49"/>
        <v>4.2</v>
      </c>
      <c r="I460" s="13">
        <f t="shared" si="51"/>
        <v>1</v>
      </c>
      <c r="J460" s="42">
        <f t="shared" si="50"/>
        <v>4.2</v>
      </c>
      <c r="K460" s="12" t="s">
        <v>1069</v>
      </c>
      <c r="L460" s="12">
        <v>26</v>
      </c>
      <c r="M460" s="8" t="s">
        <v>1095</v>
      </c>
    </row>
    <row r="461" spans="1:13" ht="17.25" x14ac:dyDescent="0.25">
      <c r="A461" s="11" t="s">
        <v>762</v>
      </c>
      <c r="B461" s="12">
        <v>28020561</v>
      </c>
      <c r="C461" s="11" t="s">
        <v>821</v>
      </c>
      <c r="D461" s="8" t="s">
        <v>670</v>
      </c>
      <c r="E461" s="36">
        <v>4.2</v>
      </c>
      <c r="F461" s="6">
        <v>1</v>
      </c>
      <c r="G461" s="6">
        <v>1</v>
      </c>
      <c r="H461" s="5">
        <f t="shared" si="49"/>
        <v>4.2</v>
      </c>
      <c r="I461" s="13">
        <f t="shared" si="51"/>
        <v>1</v>
      </c>
      <c r="J461" s="42">
        <f t="shared" si="50"/>
        <v>4.2</v>
      </c>
      <c r="K461" s="12" t="s">
        <v>945</v>
      </c>
      <c r="L461" s="12">
        <v>31</v>
      </c>
      <c r="M461" s="8" t="s">
        <v>1079</v>
      </c>
    </row>
    <row r="462" spans="1:13" ht="17.25" x14ac:dyDescent="0.25">
      <c r="A462" s="11" t="s">
        <v>267</v>
      </c>
      <c r="B462" s="12">
        <v>28024176</v>
      </c>
      <c r="C462" s="11" t="s">
        <v>271</v>
      </c>
      <c r="D462" s="8" t="s">
        <v>272</v>
      </c>
      <c r="E462" s="36">
        <v>4.1966669999999997</v>
      </c>
      <c r="F462" s="6">
        <v>1</v>
      </c>
      <c r="G462" s="6">
        <v>1</v>
      </c>
      <c r="H462" s="38">
        <v>4.1966669999999997</v>
      </c>
      <c r="I462" s="14">
        <f t="shared" si="51"/>
        <v>1</v>
      </c>
      <c r="J462" s="42">
        <f t="shared" si="50"/>
        <v>4.1966669999999997</v>
      </c>
      <c r="K462" s="12" t="s">
        <v>1011</v>
      </c>
      <c r="L462" s="12">
        <v>5</v>
      </c>
      <c r="M462" s="8" t="s">
        <v>961</v>
      </c>
    </row>
    <row r="463" spans="1:13" ht="17.25" x14ac:dyDescent="0.25">
      <c r="A463" s="11" t="s">
        <v>267</v>
      </c>
      <c r="B463" s="12">
        <v>28024214</v>
      </c>
      <c r="C463" s="11" t="s">
        <v>273</v>
      </c>
      <c r="D463" s="8" t="s">
        <v>274</v>
      </c>
      <c r="E463" s="36">
        <v>4.193333</v>
      </c>
      <c r="F463" s="6">
        <v>1</v>
      </c>
      <c r="G463" s="6">
        <v>1</v>
      </c>
      <c r="H463" s="38">
        <v>4.193333</v>
      </c>
      <c r="I463" s="14">
        <f t="shared" si="51"/>
        <v>1</v>
      </c>
      <c r="J463" s="42">
        <f t="shared" si="50"/>
        <v>4.193333</v>
      </c>
      <c r="K463" s="12" t="s">
        <v>1026</v>
      </c>
      <c r="L463" s="12">
        <v>9</v>
      </c>
      <c r="M463" s="8" t="s">
        <v>1027</v>
      </c>
    </row>
    <row r="464" spans="1:13" ht="17.25" x14ac:dyDescent="0.25">
      <c r="A464" s="11" t="s">
        <v>762</v>
      </c>
      <c r="B464" s="12">
        <v>28020812</v>
      </c>
      <c r="C464" s="11" t="s">
        <v>839</v>
      </c>
      <c r="D464" s="8" t="s">
        <v>115</v>
      </c>
      <c r="E464" s="36">
        <v>4.5666669999999998</v>
      </c>
      <c r="F464" s="4">
        <v>0.95699999999999996</v>
      </c>
      <c r="G464" s="4">
        <v>0.88200000000000001</v>
      </c>
      <c r="H464" s="5">
        <f>E464</f>
        <v>4.5666669999999998</v>
      </c>
      <c r="I464" s="13">
        <f t="shared" si="51"/>
        <v>0.91797063621533437</v>
      </c>
      <c r="J464" s="42">
        <f t="shared" si="50"/>
        <v>4.1920662113735725</v>
      </c>
      <c r="K464" s="12" t="s">
        <v>1174</v>
      </c>
      <c r="L464" s="12">
        <v>51</v>
      </c>
      <c r="M464" s="8" t="s">
        <v>1175</v>
      </c>
    </row>
    <row r="465" spans="1:13" ht="17.25" x14ac:dyDescent="0.25">
      <c r="A465" s="11" t="s">
        <v>761</v>
      </c>
      <c r="B465" s="12">
        <v>28016351</v>
      </c>
      <c r="C465" s="11" t="s">
        <v>802</v>
      </c>
      <c r="D465" s="8" t="s">
        <v>803</v>
      </c>
      <c r="E465" s="36">
        <v>4.1833330000000002</v>
      </c>
      <c r="F465" s="6">
        <v>1</v>
      </c>
      <c r="G465" s="6">
        <v>1</v>
      </c>
      <c r="H465" s="5">
        <f>E465</f>
        <v>4.1833330000000002</v>
      </c>
      <c r="I465" s="13">
        <f t="shared" si="51"/>
        <v>1</v>
      </c>
      <c r="J465" s="42">
        <f t="shared" si="50"/>
        <v>4.1833330000000002</v>
      </c>
      <c r="K465" s="12" t="s">
        <v>978</v>
      </c>
      <c r="L465" s="12">
        <v>9</v>
      </c>
      <c r="M465" s="8" t="s">
        <v>977</v>
      </c>
    </row>
    <row r="466" spans="1:13" ht="17.25" x14ac:dyDescent="0.25">
      <c r="A466" s="11" t="s">
        <v>896</v>
      </c>
      <c r="B466" s="12">
        <v>28001532</v>
      </c>
      <c r="C466" s="11" t="s">
        <v>917</v>
      </c>
      <c r="D466" s="8" t="s">
        <v>918</v>
      </c>
      <c r="E466" s="36">
        <v>4.18</v>
      </c>
      <c r="F466" s="6">
        <v>1</v>
      </c>
      <c r="G466" s="6">
        <v>1</v>
      </c>
      <c r="H466" s="5">
        <f>E466</f>
        <v>4.18</v>
      </c>
      <c r="I466" s="13">
        <f t="shared" si="51"/>
        <v>1</v>
      </c>
      <c r="J466" s="42">
        <f t="shared" si="50"/>
        <v>4.18</v>
      </c>
      <c r="K466" s="12" t="s">
        <v>983</v>
      </c>
      <c r="L466" s="12">
        <v>15</v>
      </c>
      <c r="M466" s="8" t="s">
        <v>1137</v>
      </c>
    </row>
    <row r="467" spans="1:13" ht="17.25" x14ac:dyDescent="0.25">
      <c r="A467" s="11" t="s">
        <v>193</v>
      </c>
      <c r="B467" s="12">
        <v>28028481</v>
      </c>
      <c r="C467" s="11" t="s">
        <v>203</v>
      </c>
      <c r="D467" s="8" t="s">
        <v>204</v>
      </c>
      <c r="E467" s="36">
        <v>4.1766670000000001</v>
      </c>
      <c r="F467" s="6">
        <v>1</v>
      </c>
      <c r="G467" s="6">
        <v>1</v>
      </c>
      <c r="H467" s="38">
        <v>4.1766670000000001</v>
      </c>
      <c r="I467" s="13">
        <f t="shared" si="51"/>
        <v>1</v>
      </c>
      <c r="J467" s="42">
        <f t="shared" si="50"/>
        <v>4.1766670000000001</v>
      </c>
      <c r="K467" s="12" t="s">
        <v>979</v>
      </c>
      <c r="L467" s="12">
        <v>15</v>
      </c>
      <c r="M467" s="8" t="s">
        <v>977</v>
      </c>
    </row>
    <row r="468" spans="1:13" ht="17.25" x14ac:dyDescent="0.25">
      <c r="A468" s="11" t="s">
        <v>134</v>
      </c>
      <c r="B468" s="12">
        <v>28023153</v>
      </c>
      <c r="C468" s="11" t="s">
        <v>135</v>
      </c>
      <c r="D468" s="8" t="s">
        <v>136</v>
      </c>
      <c r="E468" s="36">
        <v>4.17</v>
      </c>
      <c r="F468" s="6">
        <v>1</v>
      </c>
      <c r="G468" s="6">
        <v>1</v>
      </c>
      <c r="H468" s="5">
        <f t="shared" ref="H468:H473" si="52">E468</f>
        <v>4.17</v>
      </c>
      <c r="I468" s="13">
        <f t="shared" si="51"/>
        <v>1</v>
      </c>
      <c r="J468" s="42">
        <f t="shared" si="50"/>
        <v>4.17</v>
      </c>
      <c r="K468" s="12" t="s">
        <v>976</v>
      </c>
      <c r="L468" s="12">
        <v>12</v>
      </c>
      <c r="M468" s="8" t="s">
        <v>977</v>
      </c>
    </row>
    <row r="469" spans="1:13" ht="17.25" x14ac:dyDescent="0.25">
      <c r="A469" s="11" t="s">
        <v>811</v>
      </c>
      <c r="B469" s="12">
        <v>28016629</v>
      </c>
      <c r="C469" s="11" t="s">
        <v>812</v>
      </c>
      <c r="D469" s="8" t="s">
        <v>499</v>
      </c>
      <c r="E469" s="36">
        <v>4.4366669999999999</v>
      </c>
      <c r="F469" s="6">
        <v>0.90700000000000003</v>
      </c>
      <c r="G469" s="6">
        <v>0.97299999999999998</v>
      </c>
      <c r="H469" s="5">
        <f t="shared" si="52"/>
        <v>4.4366669999999999</v>
      </c>
      <c r="I469" s="13">
        <f t="shared" si="51"/>
        <v>0.93884148936170231</v>
      </c>
      <c r="J469" s="42">
        <f t="shared" si="50"/>
        <v>4.1653270540819154</v>
      </c>
      <c r="K469" s="12" t="s">
        <v>1105</v>
      </c>
      <c r="L469" s="12">
        <v>27</v>
      </c>
      <c r="M469" s="8" t="s">
        <v>1106</v>
      </c>
    </row>
    <row r="470" spans="1:13" ht="17.25" x14ac:dyDescent="0.25">
      <c r="A470" s="11" t="s">
        <v>284</v>
      </c>
      <c r="B470" s="12">
        <v>28011376</v>
      </c>
      <c r="C470" s="11" t="s">
        <v>337</v>
      </c>
      <c r="D470" s="8" t="s">
        <v>338</v>
      </c>
      <c r="E470" s="36">
        <v>4.1633329999999997</v>
      </c>
      <c r="F470" s="6">
        <v>1</v>
      </c>
      <c r="G470" s="6">
        <v>1</v>
      </c>
      <c r="H470" s="5">
        <f t="shared" si="52"/>
        <v>4.1633329999999997</v>
      </c>
      <c r="I470" s="13">
        <f t="shared" si="51"/>
        <v>1</v>
      </c>
      <c r="J470" s="42">
        <f t="shared" si="50"/>
        <v>4.1633329999999997</v>
      </c>
      <c r="K470" s="12" t="s">
        <v>985</v>
      </c>
      <c r="L470" s="12">
        <v>9</v>
      </c>
      <c r="M470" s="8" t="s">
        <v>1106</v>
      </c>
    </row>
    <row r="471" spans="1:13" ht="17.25" x14ac:dyDescent="0.25">
      <c r="A471" s="11" t="s">
        <v>811</v>
      </c>
      <c r="B471" s="12">
        <v>28016645</v>
      </c>
      <c r="C471" s="11" t="s">
        <v>813</v>
      </c>
      <c r="D471" s="8" t="s">
        <v>814</v>
      </c>
      <c r="E471" s="36">
        <v>4.25</v>
      </c>
      <c r="F471" s="6">
        <v>1</v>
      </c>
      <c r="G471" s="6">
        <v>0.96</v>
      </c>
      <c r="H471" s="5">
        <f t="shared" si="52"/>
        <v>4.25</v>
      </c>
      <c r="I471" s="13">
        <f t="shared" si="51"/>
        <v>0.97959183673469374</v>
      </c>
      <c r="J471" s="42">
        <f t="shared" si="50"/>
        <v>4.1632653061224483</v>
      </c>
      <c r="K471" s="12" t="s">
        <v>981</v>
      </c>
      <c r="L471" s="12">
        <v>22</v>
      </c>
      <c r="M471" s="8" t="s">
        <v>1153</v>
      </c>
    </row>
    <row r="472" spans="1:13" ht="17.25" x14ac:dyDescent="0.25">
      <c r="A472" s="11" t="s">
        <v>633</v>
      </c>
      <c r="B472" s="12">
        <v>28013360</v>
      </c>
      <c r="C472" s="11" t="s">
        <v>681</v>
      </c>
      <c r="D472" s="8" t="s">
        <v>490</v>
      </c>
      <c r="E472" s="36">
        <v>4.1566669999999997</v>
      </c>
      <c r="F472" s="6">
        <v>1</v>
      </c>
      <c r="G472" s="6">
        <v>1</v>
      </c>
      <c r="H472" s="5">
        <f t="shared" si="52"/>
        <v>4.1566669999999997</v>
      </c>
      <c r="I472" s="13">
        <f t="shared" si="51"/>
        <v>1</v>
      </c>
      <c r="J472" s="42">
        <f t="shared" si="50"/>
        <v>4.1566669999999997</v>
      </c>
      <c r="K472" s="12" t="s">
        <v>1026</v>
      </c>
      <c r="L472" s="12">
        <v>9</v>
      </c>
      <c r="M472" s="8" t="s">
        <v>1027</v>
      </c>
    </row>
    <row r="473" spans="1:13" ht="17.25" x14ac:dyDescent="0.25">
      <c r="A473" s="11" t="s">
        <v>422</v>
      </c>
      <c r="B473" s="12">
        <v>28035747</v>
      </c>
      <c r="C473" s="11" t="s">
        <v>489</v>
      </c>
      <c r="D473" s="8" t="s">
        <v>490</v>
      </c>
      <c r="E473" s="36">
        <v>4.1566669999999997</v>
      </c>
      <c r="F473" s="6">
        <v>1</v>
      </c>
      <c r="G473" s="6">
        <v>1</v>
      </c>
      <c r="H473" s="5">
        <f t="shared" si="52"/>
        <v>4.1566669999999997</v>
      </c>
      <c r="I473" s="13">
        <f t="shared" si="51"/>
        <v>1</v>
      </c>
      <c r="J473" s="42">
        <f t="shared" si="50"/>
        <v>4.1566669999999997</v>
      </c>
      <c r="K473" s="12" t="s">
        <v>953</v>
      </c>
      <c r="L473" s="12">
        <v>22</v>
      </c>
      <c r="M473" s="8" t="s">
        <v>1013</v>
      </c>
    </row>
    <row r="474" spans="1:13" ht="17.25" x14ac:dyDescent="0.25">
      <c r="A474" s="11" t="s">
        <v>251</v>
      </c>
      <c r="B474" s="12">
        <v>28032837</v>
      </c>
      <c r="C474" s="11" t="s">
        <v>256</v>
      </c>
      <c r="D474" s="8" t="s">
        <v>257</v>
      </c>
      <c r="E474" s="36">
        <v>4.1533329999999999</v>
      </c>
      <c r="F474" s="6">
        <v>1</v>
      </c>
      <c r="G474" s="6">
        <v>1</v>
      </c>
      <c r="H474" s="38">
        <v>4.1533329999999999</v>
      </c>
      <c r="I474" s="14">
        <f t="shared" si="51"/>
        <v>1</v>
      </c>
      <c r="J474" s="42">
        <f t="shared" si="50"/>
        <v>4.1533329999999999</v>
      </c>
      <c r="K474" s="12" t="s">
        <v>1026</v>
      </c>
      <c r="L474" s="12">
        <v>11</v>
      </c>
      <c r="M474" s="8" t="s">
        <v>964</v>
      </c>
    </row>
    <row r="475" spans="1:13" ht="17.25" x14ac:dyDescent="0.25">
      <c r="A475" s="11" t="s">
        <v>258</v>
      </c>
      <c r="B475" s="12">
        <v>28023714</v>
      </c>
      <c r="C475" s="11" t="s">
        <v>259</v>
      </c>
      <c r="D475" s="8" t="s">
        <v>260</v>
      </c>
      <c r="E475" s="36">
        <v>4.1433330000000002</v>
      </c>
      <c r="F475" s="6">
        <v>1</v>
      </c>
      <c r="G475" s="6">
        <v>1</v>
      </c>
      <c r="H475" s="38">
        <v>4.1433330000000002</v>
      </c>
      <c r="I475" s="14">
        <f t="shared" si="51"/>
        <v>1</v>
      </c>
      <c r="J475" s="42">
        <f t="shared" si="50"/>
        <v>4.1433330000000002</v>
      </c>
      <c r="K475" s="12" t="s">
        <v>949</v>
      </c>
      <c r="L475" s="12">
        <v>20</v>
      </c>
      <c r="M475" s="8" t="s">
        <v>1090</v>
      </c>
    </row>
    <row r="476" spans="1:13" ht="17.25" x14ac:dyDescent="0.25">
      <c r="A476" s="11" t="s">
        <v>703</v>
      </c>
      <c r="B476" s="12">
        <v>28003390</v>
      </c>
      <c r="C476" s="11" t="s">
        <v>728</v>
      </c>
      <c r="D476" s="8" t="s">
        <v>729</v>
      </c>
      <c r="E476" s="36">
        <v>4.1399999999999997</v>
      </c>
      <c r="F476" s="6">
        <v>1</v>
      </c>
      <c r="G476" s="6">
        <v>1</v>
      </c>
      <c r="H476" s="5">
        <f>E476</f>
        <v>4.1399999999999997</v>
      </c>
      <c r="I476" s="13">
        <f t="shared" si="51"/>
        <v>1</v>
      </c>
      <c r="J476" s="42">
        <f t="shared" si="50"/>
        <v>4.1399999999999997</v>
      </c>
      <c r="K476" s="12" t="s">
        <v>978</v>
      </c>
      <c r="L476" s="12">
        <v>11</v>
      </c>
      <c r="M476" s="8" t="s">
        <v>1073</v>
      </c>
    </row>
    <row r="477" spans="1:13" ht="17.25" x14ac:dyDescent="0.25">
      <c r="A477" s="11" t="s">
        <v>267</v>
      </c>
      <c r="B477" s="12">
        <v>28033973</v>
      </c>
      <c r="C477" s="11" t="s">
        <v>282</v>
      </c>
      <c r="D477" s="8" t="s">
        <v>283</v>
      </c>
      <c r="E477" s="36">
        <v>4.1266670000000003</v>
      </c>
      <c r="F477" s="6">
        <v>1</v>
      </c>
      <c r="G477" s="6">
        <v>1</v>
      </c>
      <c r="H477" s="38">
        <v>4.1266670000000003</v>
      </c>
      <c r="I477" s="14">
        <f t="shared" si="51"/>
        <v>1</v>
      </c>
      <c r="J477" s="42">
        <f t="shared" si="50"/>
        <v>4.1266670000000003</v>
      </c>
      <c r="K477" s="12" t="s">
        <v>962</v>
      </c>
      <c r="L477" s="12">
        <v>14</v>
      </c>
      <c r="M477" s="8" t="s">
        <v>1053</v>
      </c>
    </row>
    <row r="478" spans="1:13" ht="17.25" x14ac:dyDescent="0.25">
      <c r="A478" s="11" t="s">
        <v>760</v>
      </c>
      <c r="B478" s="12">
        <v>28025687</v>
      </c>
      <c r="C478" s="11" t="s">
        <v>795</v>
      </c>
      <c r="D478" s="8" t="s">
        <v>796</v>
      </c>
      <c r="E478" s="36">
        <v>4.1166669999999996</v>
      </c>
      <c r="F478" s="6">
        <v>1</v>
      </c>
      <c r="G478" s="6">
        <v>1</v>
      </c>
      <c r="H478" s="5">
        <f t="shared" ref="H478:H489" si="53">E478</f>
        <v>4.1166669999999996</v>
      </c>
      <c r="I478" s="13">
        <f t="shared" si="51"/>
        <v>1</v>
      </c>
      <c r="J478" s="42">
        <f t="shared" si="50"/>
        <v>4.1166669999999996</v>
      </c>
      <c r="K478" s="12" t="s">
        <v>1096</v>
      </c>
      <c r="L478" s="12">
        <v>12</v>
      </c>
      <c r="M478" s="8" t="s">
        <v>1112</v>
      </c>
    </row>
    <row r="479" spans="1:13" ht="17.25" x14ac:dyDescent="0.25">
      <c r="A479" s="11" t="s">
        <v>301</v>
      </c>
      <c r="B479" s="12">
        <v>28009630</v>
      </c>
      <c r="C479" s="11" t="s">
        <v>383</v>
      </c>
      <c r="D479" s="8" t="s">
        <v>384</v>
      </c>
      <c r="E479" s="36">
        <v>4.2433329999999998</v>
      </c>
      <c r="F479" s="6">
        <v>0.94099999999999995</v>
      </c>
      <c r="G479" s="6">
        <v>1</v>
      </c>
      <c r="H479" s="5">
        <f t="shared" si="53"/>
        <v>4.2433329999999998</v>
      </c>
      <c r="I479" s="13">
        <f t="shared" si="51"/>
        <v>0.96960329726944883</v>
      </c>
      <c r="J479" s="42">
        <f t="shared" si="50"/>
        <v>4.1143496682122622</v>
      </c>
      <c r="K479" s="12" t="s">
        <v>1080</v>
      </c>
      <c r="L479" s="12">
        <v>24</v>
      </c>
      <c r="M479" s="8" t="s">
        <v>1130</v>
      </c>
    </row>
    <row r="480" spans="1:13" ht="17.25" x14ac:dyDescent="0.25">
      <c r="A480" s="11" t="s">
        <v>896</v>
      </c>
      <c r="B480" s="12">
        <v>28001494</v>
      </c>
      <c r="C480" s="11" t="s">
        <v>916</v>
      </c>
      <c r="D480" s="8" t="s">
        <v>248</v>
      </c>
      <c r="E480" s="36">
        <v>4.42</v>
      </c>
      <c r="F480" s="6">
        <v>0.94399999999999995</v>
      </c>
      <c r="G480" s="6">
        <v>0.91800000000000004</v>
      </c>
      <c r="H480" s="5">
        <f t="shared" si="53"/>
        <v>4.42</v>
      </c>
      <c r="I480" s="13">
        <f t="shared" si="51"/>
        <v>0.93081847475832424</v>
      </c>
      <c r="J480" s="42">
        <f t="shared" si="50"/>
        <v>4.1142176584317927</v>
      </c>
      <c r="K480" s="12" t="s">
        <v>1181</v>
      </c>
      <c r="L480" s="12">
        <v>72</v>
      </c>
      <c r="M480" s="8" t="s">
        <v>1182</v>
      </c>
    </row>
    <row r="481" spans="1:13" ht="17.25" x14ac:dyDescent="0.25">
      <c r="A481" s="11" t="s">
        <v>762</v>
      </c>
      <c r="B481" s="12">
        <v>28020618</v>
      </c>
      <c r="C481" s="11" t="s">
        <v>827</v>
      </c>
      <c r="D481" s="8" t="s">
        <v>828</v>
      </c>
      <c r="E481" s="36">
        <v>4.09</v>
      </c>
      <c r="F481" s="6">
        <v>1</v>
      </c>
      <c r="G481" s="6">
        <v>1</v>
      </c>
      <c r="H481" s="5">
        <f t="shared" si="53"/>
        <v>4.09</v>
      </c>
      <c r="I481" s="13">
        <f t="shared" si="51"/>
        <v>1</v>
      </c>
      <c r="J481" s="42">
        <f t="shared" si="50"/>
        <v>4.09</v>
      </c>
      <c r="K481" s="12" t="s">
        <v>1128</v>
      </c>
      <c r="L481" s="12">
        <v>20</v>
      </c>
      <c r="M481" s="8" t="s">
        <v>1125</v>
      </c>
    </row>
    <row r="482" spans="1:13" ht="17.25" x14ac:dyDescent="0.25">
      <c r="A482" s="11" t="s">
        <v>760</v>
      </c>
      <c r="B482" s="12">
        <v>28025490</v>
      </c>
      <c r="C482" s="11" t="s">
        <v>777</v>
      </c>
      <c r="D482" s="8" t="s">
        <v>778</v>
      </c>
      <c r="E482" s="36">
        <v>4.0866670000000003</v>
      </c>
      <c r="F482" s="6">
        <v>1</v>
      </c>
      <c r="G482" s="6">
        <v>1</v>
      </c>
      <c r="H482" s="5">
        <f t="shared" si="53"/>
        <v>4.0866670000000003</v>
      </c>
      <c r="I482" s="13">
        <f t="shared" si="51"/>
        <v>1</v>
      </c>
      <c r="J482" s="42">
        <f t="shared" si="50"/>
        <v>4.0866670000000003</v>
      </c>
      <c r="K482" s="12" t="s">
        <v>985</v>
      </c>
      <c r="L482" s="12">
        <v>7</v>
      </c>
      <c r="M482" s="8" t="s">
        <v>986</v>
      </c>
    </row>
    <row r="483" spans="1:13" ht="17.25" x14ac:dyDescent="0.25">
      <c r="A483" s="11" t="s">
        <v>301</v>
      </c>
      <c r="B483" s="12">
        <v>28009746</v>
      </c>
      <c r="C483" s="11" t="s">
        <v>387</v>
      </c>
      <c r="D483" s="8" t="s">
        <v>388</v>
      </c>
      <c r="E483" s="36">
        <v>4.08</v>
      </c>
      <c r="F483" s="6">
        <v>1</v>
      </c>
      <c r="G483" s="6">
        <v>1</v>
      </c>
      <c r="H483" s="5">
        <f t="shared" si="53"/>
        <v>4.08</v>
      </c>
      <c r="I483" s="13">
        <f t="shared" si="51"/>
        <v>1</v>
      </c>
      <c r="J483" s="42">
        <f t="shared" si="50"/>
        <v>4.08</v>
      </c>
      <c r="K483" s="12" t="s">
        <v>976</v>
      </c>
      <c r="L483" s="12">
        <v>8</v>
      </c>
      <c r="M483" s="8" t="s">
        <v>961</v>
      </c>
    </row>
    <row r="484" spans="1:13" ht="17.25" x14ac:dyDescent="0.25">
      <c r="A484" s="11" t="s">
        <v>761</v>
      </c>
      <c r="B484" s="12">
        <v>28016327</v>
      </c>
      <c r="C484" s="11" t="s">
        <v>800</v>
      </c>
      <c r="D484" s="8" t="s">
        <v>801</v>
      </c>
      <c r="E484" s="36">
        <v>4.1133329999999999</v>
      </c>
      <c r="F484" s="6">
        <v>0.98299999999999998</v>
      </c>
      <c r="G484" s="6">
        <v>1</v>
      </c>
      <c r="H484" s="5">
        <f t="shared" si="53"/>
        <v>4.1133329999999999</v>
      </c>
      <c r="I484" s="13">
        <f t="shared" si="51"/>
        <v>0.9914271306101865</v>
      </c>
      <c r="J484" s="42">
        <f t="shared" si="50"/>
        <v>4.0780699334341906</v>
      </c>
      <c r="K484" s="12" t="s">
        <v>1024</v>
      </c>
      <c r="L484" s="12">
        <v>35</v>
      </c>
      <c r="M484" s="8" t="s">
        <v>1133</v>
      </c>
    </row>
    <row r="485" spans="1:13" ht="17.25" x14ac:dyDescent="0.25">
      <c r="A485" s="11" t="s">
        <v>550</v>
      </c>
      <c r="B485" s="12">
        <v>28030338</v>
      </c>
      <c r="C485" s="11" t="s">
        <v>553</v>
      </c>
      <c r="D485" s="8" t="s">
        <v>582</v>
      </c>
      <c r="E485" s="36">
        <v>4.0733329999999999</v>
      </c>
      <c r="F485" s="6">
        <v>1</v>
      </c>
      <c r="G485" s="6">
        <v>1</v>
      </c>
      <c r="H485" s="5">
        <f t="shared" si="53"/>
        <v>4.0733329999999999</v>
      </c>
      <c r="I485" s="13">
        <f t="shared" si="51"/>
        <v>1</v>
      </c>
      <c r="J485" s="42">
        <f t="shared" si="50"/>
        <v>4.0733329999999999</v>
      </c>
      <c r="K485" s="12" t="s">
        <v>1107</v>
      </c>
      <c r="L485" s="12">
        <v>12</v>
      </c>
      <c r="M485" s="8" t="s">
        <v>1000</v>
      </c>
    </row>
    <row r="486" spans="1:13" ht="17.25" x14ac:dyDescent="0.25">
      <c r="A486" s="11" t="s">
        <v>707</v>
      </c>
      <c r="B486" s="12">
        <v>28000528</v>
      </c>
      <c r="C486" s="11" t="s">
        <v>709</v>
      </c>
      <c r="D486" s="8" t="s">
        <v>710</v>
      </c>
      <c r="E486" s="36">
        <v>4.0633330000000001</v>
      </c>
      <c r="F486" s="6">
        <v>1</v>
      </c>
      <c r="G486" s="6">
        <v>1</v>
      </c>
      <c r="H486" s="5">
        <f t="shared" si="53"/>
        <v>4.0633330000000001</v>
      </c>
      <c r="I486" s="13">
        <f t="shared" si="51"/>
        <v>1</v>
      </c>
      <c r="J486" s="42">
        <f t="shared" si="50"/>
        <v>4.0633330000000001</v>
      </c>
      <c r="K486" s="12" t="s">
        <v>1096</v>
      </c>
      <c r="L486" s="12">
        <v>11</v>
      </c>
      <c r="M486" s="8" t="s">
        <v>1141</v>
      </c>
    </row>
    <row r="487" spans="1:13" ht="17.25" x14ac:dyDescent="0.25">
      <c r="A487" s="11" t="s">
        <v>761</v>
      </c>
      <c r="B487" s="12">
        <v>28016483</v>
      </c>
      <c r="C487" s="11" t="s">
        <v>808</v>
      </c>
      <c r="D487" s="8" t="s">
        <v>809</v>
      </c>
      <c r="E487" s="36">
        <v>4.0466670000000002</v>
      </c>
      <c r="F487" s="6">
        <v>1</v>
      </c>
      <c r="G487" s="6">
        <v>1</v>
      </c>
      <c r="H487" s="5">
        <f t="shared" si="53"/>
        <v>4.0466670000000002</v>
      </c>
      <c r="I487" s="13">
        <f t="shared" si="51"/>
        <v>1</v>
      </c>
      <c r="J487" s="42">
        <f t="shared" si="50"/>
        <v>4.0466670000000002</v>
      </c>
      <c r="K487" s="12" t="s">
        <v>955</v>
      </c>
      <c r="L487" s="12">
        <v>18</v>
      </c>
      <c r="M487" s="8" t="s">
        <v>964</v>
      </c>
    </row>
    <row r="488" spans="1:13" ht="17.25" x14ac:dyDescent="0.25">
      <c r="A488" s="11" t="s">
        <v>417</v>
      </c>
      <c r="B488" s="12">
        <v>28027108</v>
      </c>
      <c r="C488" s="11" t="s">
        <v>452</v>
      </c>
      <c r="D488" s="8" t="s">
        <v>453</v>
      </c>
      <c r="E488" s="36">
        <v>4.2233330000000002</v>
      </c>
      <c r="F488" s="6">
        <v>0.94099999999999995</v>
      </c>
      <c r="G488" s="6">
        <v>0.97399999999999998</v>
      </c>
      <c r="H488" s="5">
        <f t="shared" si="53"/>
        <v>4.2233330000000002</v>
      </c>
      <c r="I488" s="13">
        <f t="shared" si="51"/>
        <v>0.95721566579634454</v>
      </c>
      <c r="J488" s="42">
        <f t="shared" si="50"/>
        <v>4.0426405094746736</v>
      </c>
      <c r="K488" s="12" t="s">
        <v>989</v>
      </c>
      <c r="L488" s="12">
        <v>32</v>
      </c>
      <c r="M488" s="8" t="s">
        <v>1136</v>
      </c>
    </row>
    <row r="489" spans="1:13" ht="17.25" x14ac:dyDescent="0.25">
      <c r="A489" s="11" t="s">
        <v>764</v>
      </c>
      <c r="B489" s="12">
        <v>28021592</v>
      </c>
      <c r="C489" s="11" t="s">
        <v>885</v>
      </c>
      <c r="D489" s="8" t="s">
        <v>201</v>
      </c>
      <c r="E489" s="36">
        <v>4.04</v>
      </c>
      <c r="F489" s="4">
        <v>1</v>
      </c>
      <c r="G489" s="4">
        <v>1</v>
      </c>
      <c r="H489" s="5">
        <f t="shared" si="53"/>
        <v>4.04</v>
      </c>
      <c r="I489" s="13">
        <f t="shared" si="51"/>
        <v>1</v>
      </c>
      <c r="J489" s="42">
        <f t="shared" si="50"/>
        <v>4.04</v>
      </c>
      <c r="K489" s="12" t="s">
        <v>983</v>
      </c>
      <c r="L489" s="12">
        <v>10</v>
      </c>
      <c r="M489" s="8" t="s">
        <v>1014</v>
      </c>
    </row>
    <row r="490" spans="1:13" ht="17.25" x14ac:dyDescent="0.25">
      <c r="A490" s="11" t="s">
        <v>193</v>
      </c>
      <c r="B490" s="12">
        <v>28025270</v>
      </c>
      <c r="C490" s="11" t="s">
        <v>200</v>
      </c>
      <c r="D490" s="8" t="s">
        <v>201</v>
      </c>
      <c r="E490" s="36">
        <v>4.04</v>
      </c>
      <c r="F490" s="6">
        <v>1</v>
      </c>
      <c r="G490" s="6">
        <v>1</v>
      </c>
      <c r="H490" s="38">
        <v>4.04</v>
      </c>
      <c r="I490" s="13">
        <f t="shared" si="51"/>
        <v>1</v>
      </c>
      <c r="J490" s="42">
        <f t="shared" si="50"/>
        <v>4.04</v>
      </c>
      <c r="K490" s="12" t="s">
        <v>1011</v>
      </c>
      <c r="L490" s="12">
        <v>8</v>
      </c>
      <c r="M490" s="8" t="s">
        <v>1012</v>
      </c>
    </row>
    <row r="491" spans="1:13" ht="17.25" x14ac:dyDescent="0.25">
      <c r="A491" s="11" t="s">
        <v>301</v>
      </c>
      <c r="B491" s="12">
        <v>28009770</v>
      </c>
      <c r="C491" s="11" t="s">
        <v>389</v>
      </c>
      <c r="D491" s="8" t="s">
        <v>201</v>
      </c>
      <c r="E491" s="36">
        <v>4.04</v>
      </c>
      <c r="F491" s="6">
        <v>1</v>
      </c>
      <c r="G491" s="6">
        <v>1</v>
      </c>
      <c r="H491" s="5">
        <f>E491</f>
        <v>4.04</v>
      </c>
      <c r="I491" s="13">
        <f t="shared" si="51"/>
        <v>1</v>
      </c>
      <c r="J491" s="42">
        <f t="shared" si="50"/>
        <v>4.04</v>
      </c>
      <c r="K491" s="12" t="s">
        <v>979</v>
      </c>
      <c r="L491" s="12">
        <v>15</v>
      </c>
      <c r="M491" s="8" t="s">
        <v>977</v>
      </c>
    </row>
    <row r="492" spans="1:13" ht="17.25" x14ac:dyDescent="0.25">
      <c r="A492" s="11" t="s">
        <v>284</v>
      </c>
      <c r="B492" s="12">
        <v>28011791</v>
      </c>
      <c r="C492" s="11" t="s">
        <v>353</v>
      </c>
      <c r="D492" s="8" t="s">
        <v>354</v>
      </c>
      <c r="E492" s="36">
        <v>4.1866669999999999</v>
      </c>
      <c r="F492" s="6">
        <v>1</v>
      </c>
      <c r="G492" s="6">
        <v>0.92300000000000004</v>
      </c>
      <c r="H492" s="5">
        <f>E492</f>
        <v>4.1866669999999999</v>
      </c>
      <c r="I492" s="13">
        <f t="shared" si="51"/>
        <v>0.95995839833593344</v>
      </c>
      <c r="J492" s="42">
        <f t="shared" si="50"/>
        <v>4.0190261476859073</v>
      </c>
      <c r="K492" s="12" t="s">
        <v>1096</v>
      </c>
      <c r="L492" s="12">
        <v>9</v>
      </c>
      <c r="M492" s="8" t="s">
        <v>1004</v>
      </c>
    </row>
    <row r="493" spans="1:13" ht="17.25" x14ac:dyDescent="0.25">
      <c r="A493" s="11" t="s">
        <v>540</v>
      </c>
      <c r="B493" s="12">
        <v>28014669</v>
      </c>
      <c r="C493" s="11" t="s">
        <v>541</v>
      </c>
      <c r="D493" s="8" t="s">
        <v>573</v>
      </c>
      <c r="E493" s="36">
        <v>4.0066670000000002</v>
      </c>
      <c r="F493" s="6">
        <v>1</v>
      </c>
      <c r="G493" s="6">
        <v>1</v>
      </c>
      <c r="H493" s="5">
        <f>E493</f>
        <v>4.0066670000000002</v>
      </c>
      <c r="I493" s="13">
        <f t="shared" si="51"/>
        <v>1</v>
      </c>
      <c r="J493" s="42">
        <f t="shared" si="50"/>
        <v>4.0066670000000002</v>
      </c>
      <c r="K493" s="12" t="s">
        <v>1107</v>
      </c>
      <c r="L493" s="12">
        <v>18</v>
      </c>
      <c r="M493" s="8" t="s">
        <v>1192</v>
      </c>
    </row>
    <row r="494" spans="1:13" ht="17.25" x14ac:dyDescent="0.25">
      <c r="A494" s="11" t="s">
        <v>454</v>
      </c>
      <c r="B494" s="12">
        <v>28003896</v>
      </c>
      <c r="C494" s="11" t="s">
        <v>202</v>
      </c>
      <c r="D494" s="8" t="s">
        <v>463</v>
      </c>
      <c r="E494" s="36">
        <v>3.99</v>
      </c>
      <c r="F494" s="6">
        <v>1</v>
      </c>
      <c r="G494" s="6">
        <v>1</v>
      </c>
      <c r="H494" s="5">
        <f>E494</f>
        <v>3.99</v>
      </c>
      <c r="I494" s="13">
        <f t="shared" si="51"/>
        <v>1</v>
      </c>
      <c r="J494" s="42">
        <f t="shared" si="50"/>
        <v>3.99</v>
      </c>
      <c r="K494" s="12" t="s">
        <v>1037</v>
      </c>
      <c r="L494" s="12">
        <v>16</v>
      </c>
      <c r="M494" s="8" t="s">
        <v>1136</v>
      </c>
    </row>
    <row r="495" spans="1:13" ht="17.25" x14ac:dyDescent="0.25">
      <c r="A495" s="11" t="s">
        <v>134</v>
      </c>
      <c r="B495" s="12">
        <v>28023161</v>
      </c>
      <c r="C495" s="11" t="s">
        <v>237</v>
      </c>
      <c r="D495" s="8" t="s">
        <v>238</v>
      </c>
      <c r="E495" s="36">
        <v>3.9533330000000002</v>
      </c>
      <c r="F495" s="6">
        <v>1</v>
      </c>
      <c r="G495" s="6">
        <v>1</v>
      </c>
      <c r="H495" s="38">
        <v>3.9533330000000002</v>
      </c>
      <c r="I495" s="14">
        <f t="shared" si="51"/>
        <v>1</v>
      </c>
      <c r="J495" s="42">
        <f t="shared" si="50"/>
        <v>3.9533330000000002</v>
      </c>
      <c r="K495" s="12" t="s">
        <v>978</v>
      </c>
      <c r="L495" s="12">
        <v>10</v>
      </c>
      <c r="M495" s="8" t="s">
        <v>1063</v>
      </c>
    </row>
    <row r="496" spans="1:13" ht="17.25" x14ac:dyDescent="0.25">
      <c r="A496" s="11" t="s">
        <v>417</v>
      </c>
      <c r="B496" s="12">
        <v>28030753</v>
      </c>
      <c r="C496" s="11" t="s">
        <v>419</v>
      </c>
      <c r="D496" s="8" t="s">
        <v>238</v>
      </c>
      <c r="E496" s="36">
        <v>3.9533330000000002</v>
      </c>
      <c r="F496" s="6">
        <v>1</v>
      </c>
      <c r="G496" s="6">
        <v>1</v>
      </c>
      <c r="H496" s="5">
        <f>E496</f>
        <v>3.9533330000000002</v>
      </c>
      <c r="I496" s="13">
        <f t="shared" si="51"/>
        <v>1</v>
      </c>
      <c r="J496" s="42">
        <f t="shared" si="50"/>
        <v>3.9533330000000002</v>
      </c>
      <c r="K496" s="12" t="s">
        <v>1017</v>
      </c>
      <c r="L496" s="12">
        <v>19</v>
      </c>
      <c r="M496" s="8" t="s">
        <v>1148</v>
      </c>
    </row>
    <row r="497" spans="1:13" ht="17.25" x14ac:dyDescent="0.25">
      <c r="A497" s="11" t="s">
        <v>557</v>
      </c>
      <c r="B497" s="12">
        <v>28014901</v>
      </c>
      <c r="C497" s="11" t="s">
        <v>558</v>
      </c>
      <c r="D497" s="8" t="s">
        <v>588</v>
      </c>
      <c r="E497" s="36">
        <v>3.95</v>
      </c>
      <c r="F497" s="6">
        <v>1</v>
      </c>
      <c r="G497" s="6">
        <v>1</v>
      </c>
      <c r="H497" s="5">
        <f>E497</f>
        <v>3.95</v>
      </c>
      <c r="I497" s="13">
        <f t="shared" si="51"/>
        <v>1</v>
      </c>
      <c r="J497" s="42">
        <f t="shared" si="50"/>
        <v>3.95</v>
      </c>
      <c r="K497" s="12" t="s">
        <v>1096</v>
      </c>
      <c r="L497" s="12">
        <v>13</v>
      </c>
      <c r="M497" s="8" t="s">
        <v>1083</v>
      </c>
    </row>
    <row r="498" spans="1:13" ht="17.25" x14ac:dyDescent="0.25">
      <c r="A498" s="11" t="s">
        <v>703</v>
      </c>
      <c r="B498" s="12">
        <v>28003403</v>
      </c>
      <c r="C498" s="11" t="s">
        <v>730</v>
      </c>
      <c r="D498" s="8" t="s">
        <v>731</v>
      </c>
      <c r="E498" s="36">
        <v>3.943333</v>
      </c>
      <c r="F498" s="6">
        <v>1</v>
      </c>
      <c r="G498" s="6">
        <v>1</v>
      </c>
      <c r="H498" s="5">
        <f>E498</f>
        <v>3.943333</v>
      </c>
      <c r="I498" s="13">
        <f t="shared" si="51"/>
        <v>1</v>
      </c>
      <c r="J498" s="42">
        <f t="shared" si="50"/>
        <v>3.943333</v>
      </c>
      <c r="K498" s="12" t="s">
        <v>1037</v>
      </c>
      <c r="L498" s="12">
        <v>15</v>
      </c>
      <c r="M498" s="8" t="s">
        <v>1067</v>
      </c>
    </row>
    <row r="499" spans="1:13" ht="17.25" x14ac:dyDescent="0.25">
      <c r="A499" s="11" t="s">
        <v>643</v>
      </c>
      <c r="B499" s="12">
        <v>28034740</v>
      </c>
      <c r="C499" s="11" t="s">
        <v>695</v>
      </c>
      <c r="D499" s="8" t="s">
        <v>201</v>
      </c>
      <c r="E499" s="36">
        <v>4.04</v>
      </c>
      <c r="F499" s="6">
        <v>0.95199999999999996</v>
      </c>
      <c r="G499" s="6">
        <v>1</v>
      </c>
      <c r="H499" s="5">
        <f>E499</f>
        <v>4.04</v>
      </c>
      <c r="I499" s="13">
        <f t="shared" si="51"/>
        <v>0.97540983606557385</v>
      </c>
      <c r="J499" s="42">
        <f t="shared" si="50"/>
        <v>3.9406557377049185</v>
      </c>
      <c r="K499" s="12" t="s">
        <v>1017</v>
      </c>
      <c r="L499" s="12">
        <v>13</v>
      </c>
      <c r="M499" s="8" t="s">
        <v>1186</v>
      </c>
    </row>
    <row r="500" spans="1:13" ht="17.25" x14ac:dyDescent="0.25">
      <c r="A500" s="11" t="s">
        <v>127</v>
      </c>
      <c r="B500" s="12">
        <v>28022181</v>
      </c>
      <c r="C500" s="11" t="s">
        <v>147</v>
      </c>
      <c r="D500" s="8" t="s">
        <v>148</v>
      </c>
      <c r="E500" s="36">
        <v>3.94</v>
      </c>
      <c r="F500" s="6">
        <v>1</v>
      </c>
      <c r="G500" s="6">
        <v>1</v>
      </c>
      <c r="H500" s="38">
        <v>3.94</v>
      </c>
      <c r="I500" s="13">
        <f t="shared" si="51"/>
        <v>1</v>
      </c>
      <c r="J500" s="42">
        <f t="shared" si="50"/>
        <v>3.94</v>
      </c>
      <c r="K500" s="12" t="s">
        <v>983</v>
      </c>
      <c r="L500" s="12">
        <v>12</v>
      </c>
      <c r="M500" s="8" t="s">
        <v>1077</v>
      </c>
    </row>
    <row r="501" spans="1:13" ht="17.25" x14ac:dyDescent="0.25">
      <c r="A501" s="11" t="s">
        <v>590</v>
      </c>
      <c r="B501" s="12">
        <v>28005210</v>
      </c>
      <c r="C501" s="11" t="s">
        <v>591</v>
      </c>
      <c r="D501" s="8" t="s">
        <v>592</v>
      </c>
      <c r="E501" s="36">
        <v>4.1366670000000001</v>
      </c>
      <c r="F501" s="6">
        <v>0.88900000000000001</v>
      </c>
      <c r="G501" s="6">
        <v>1</v>
      </c>
      <c r="H501" s="5">
        <f t="shared" ref="H501:H508" si="54">E501</f>
        <v>4.1366670000000001</v>
      </c>
      <c r="I501" s="13">
        <f t="shared" si="51"/>
        <v>0.9412387506617258</v>
      </c>
      <c r="J501" s="42">
        <f t="shared" si="50"/>
        <v>3.8935912789835894</v>
      </c>
      <c r="K501" s="12" t="s">
        <v>1145</v>
      </c>
      <c r="L501" s="12">
        <v>41</v>
      </c>
      <c r="M501" s="8" t="s">
        <v>1173</v>
      </c>
    </row>
    <row r="502" spans="1:13" ht="17.25" x14ac:dyDescent="0.25">
      <c r="A502" s="11" t="s">
        <v>284</v>
      </c>
      <c r="B502" s="12">
        <v>28011996</v>
      </c>
      <c r="C502" s="11" t="s">
        <v>357</v>
      </c>
      <c r="D502" s="8" t="s">
        <v>358</v>
      </c>
      <c r="E502" s="36">
        <v>3.86</v>
      </c>
      <c r="F502" s="6">
        <v>1</v>
      </c>
      <c r="G502" s="6">
        <v>1</v>
      </c>
      <c r="H502" s="5">
        <f t="shared" si="54"/>
        <v>3.86</v>
      </c>
      <c r="I502" s="13">
        <f t="shared" si="51"/>
        <v>1</v>
      </c>
      <c r="J502" s="42">
        <f t="shared" si="50"/>
        <v>3.86</v>
      </c>
      <c r="K502" s="12" t="s">
        <v>962</v>
      </c>
      <c r="L502" s="12">
        <v>13</v>
      </c>
      <c r="M502" s="8" t="s">
        <v>1095</v>
      </c>
    </row>
    <row r="503" spans="1:13" ht="17.25" x14ac:dyDescent="0.25">
      <c r="A503" s="11" t="s">
        <v>284</v>
      </c>
      <c r="B503" s="12">
        <v>28011236</v>
      </c>
      <c r="C503" s="11" t="s">
        <v>330</v>
      </c>
      <c r="D503" s="8" t="s">
        <v>331</v>
      </c>
      <c r="E503" s="36">
        <v>3.8333330000000001</v>
      </c>
      <c r="F503" s="6">
        <v>1</v>
      </c>
      <c r="G503" s="6">
        <v>1</v>
      </c>
      <c r="H503" s="5">
        <f t="shared" si="54"/>
        <v>3.8333330000000001</v>
      </c>
      <c r="I503" s="13">
        <f t="shared" si="51"/>
        <v>1</v>
      </c>
      <c r="J503" s="42">
        <f t="shared" si="50"/>
        <v>3.8333330000000001</v>
      </c>
      <c r="K503" s="12" t="s">
        <v>1011</v>
      </c>
      <c r="L503" s="12">
        <v>10</v>
      </c>
      <c r="M503" s="8" t="s">
        <v>964</v>
      </c>
    </row>
    <row r="504" spans="1:13" ht="17.25" x14ac:dyDescent="0.25">
      <c r="A504" s="11" t="s">
        <v>590</v>
      </c>
      <c r="B504" s="12">
        <v>28005465</v>
      </c>
      <c r="C504" s="11" t="s">
        <v>595</v>
      </c>
      <c r="D504" s="8" t="s">
        <v>596</v>
      </c>
      <c r="E504" s="36">
        <v>3.82</v>
      </c>
      <c r="F504" s="6">
        <v>1</v>
      </c>
      <c r="G504" s="6">
        <v>1</v>
      </c>
      <c r="H504" s="5">
        <f t="shared" si="54"/>
        <v>3.82</v>
      </c>
      <c r="I504" s="13">
        <f t="shared" si="51"/>
        <v>1</v>
      </c>
      <c r="J504" s="42">
        <f t="shared" si="50"/>
        <v>3.82</v>
      </c>
      <c r="K504" s="12" t="s">
        <v>1011</v>
      </c>
      <c r="L504" s="12">
        <v>9</v>
      </c>
      <c r="M504" s="8" t="s">
        <v>1070</v>
      </c>
    </row>
    <row r="505" spans="1:13" ht="17.25" x14ac:dyDescent="0.25">
      <c r="A505" s="11" t="s">
        <v>902</v>
      </c>
      <c r="B505" s="12">
        <v>28031474</v>
      </c>
      <c r="C505" s="11" t="s">
        <v>939</v>
      </c>
      <c r="D505" s="8" t="s">
        <v>940</v>
      </c>
      <c r="E505" s="36">
        <v>3.753333</v>
      </c>
      <c r="F505" s="6">
        <v>1</v>
      </c>
      <c r="G505" s="6">
        <v>1</v>
      </c>
      <c r="H505" s="5">
        <f t="shared" si="54"/>
        <v>3.753333</v>
      </c>
      <c r="I505" s="13">
        <f t="shared" si="51"/>
        <v>1</v>
      </c>
      <c r="J505" s="42">
        <f t="shared" si="50"/>
        <v>3.753333</v>
      </c>
      <c r="K505" s="12" t="s">
        <v>983</v>
      </c>
      <c r="L505" s="12">
        <v>10</v>
      </c>
      <c r="M505" s="8" t="s">
        <v>1014</v>
      </c>
    </row>
    <row r="506" spans="1:13" ht="17.25" x14ac:dyDescent="0.25">
      <c r="A506" s="11" t="s">
        <v>763</v>
      </c>
      <c r="B506" s="12">
        <v>28016963</v>
      </c>
      <c r="C506" s="11" t="s">
        <v>865</v>
      </c>
      <c r="D506" s="8" t="s">
        <v>866</v>
      </c>
      <c r="E506" s="36">
        <v>3.68</v>
      </c>
      <c r="F506" s="4"/>
      <c r="G506" s="4">
        <v>1</v>
      </c>
      <c r="H506" s="5">
        <f t="shared" si="54"/>
        <v>3.68</v>
      </c>
      <c r="I506" s="13">
        <f>COUNT(G506)/SUM(1/G506)</f>
        <v>1</v>
      </c>
      <c r="J506" s="42">
        <f t="shared" si="50"/>
        <v>3.68</v>
      </c>
      <c r="K506" s="12" t="s">
        <v>1026</v>
      </c>
      <c r="L506" s="12">
        <v>6</v>
      </c>
      <c r="M506" s="8" t="s">
        <v>1219</v>
      </c>
    </row>
    <row r="507" spans="1:13" ht="17.25" x14ac:dyDescent="0.25">
      <c r="A507" s="11" t="s">
        <v>420</v>
      </c>
      <c r="B507" s="12">
        <v>28035518</v>
      </c>
      <c r="C507" s="11" t="s">
        <v>468</v>
      </c>
      <c r="D507" s="8" t="s">
        <v>469</v>
      </c>
      <c r="E507" s="36">
        <v>4.2166670000000002</v>
      </c>
      <c r="F507" s="6"/>
      <c r="G507" s="6">
        <v>0.85199999999999998</v>
      </c>
      <c r="H507" s="5">
        <f t="shared" si="54"/>
        <v>4.2166670000000002</v>
      </c>
      <c r="I507" s="13">
        <f>COUNT(F507:G507)/SUM(1/G507)</f>
        <v>0.85199999999999998</v>
      </c>
      <c r="J507" s="42">
        <f t="shared" si="50"/>
        <v>3.592600284</v>
      </c>
      <c r="K507" s="12" t="s">
        <v>1082</v>
      </c>
      <c r="L507" s="12">
        <v>18</v>
      </c>
      <c r="M507" s="8" t="s">
        <v>1004</v>
      </c>
    </row>
    <row r="508" spans="1:13" ht="17.25" x14ac:dyDescent="0.25">
      <c r="A508" s="11" t="s">
        <v>622</v>
      </c>
      <c r="B508" s="12">
        <v>28013115</v>
      </c>
      <c r="C508" s="11" t="s">
        <v>671</v>
      </c>
      <c r="D508" s="8" t="s">
        <v>672</v>
      </c>
      <c r="E508" s="36">
        <v>3.9333330000000002</v>
      </c>
      <c r="F508" s="6">
        <v>0.875</v>
      </c>
      <c r="G508" s="6">
        <v>0.89500000000000002</v>
      </c>
      <c r="H508" s="5">
        <f t="shared" si="54"/>
        <v>3.9333330000000002</v>
      </c>
      <c r="I508" s="13">
        <f>COUNT(F508:G508)/SUM(1/F508,1/G508)</f>
        <v>0.88488700564971767</v>
      </c>
      <c r="J508" s="42">
        <f t="shared" si="50"/>
        <v>3.4805552605932211</v>
      </c>
      <c r="K508" s="12" t="s">
        <v>1107</v>
      </c>
      <c r="L508" s="12">
        <v>15</v>
      </c>
      <c r="M508" s="8" t="s">
        <v>1056</v>
      </c>
    </row>
    <row r="509" spans="1:13" ht="15.75" x14ac:dyDescent="0.25">
      <c r="A509" s="17"/>
      <c r="B509" s="17"/>
      <c r="C509" s="17"/>
      <c r="D509" s="17"/>
      <c r="E509" s="17"/>
      <c r="F509" s="18"/>
      <c r="G509" s="18"/>
      <c r="H509" s="40"/>
      <c r="I509" s="41"/>
    </row>
    <row r="510" spans="1:13" x14ac:dyDescent="0.25">
      <c r="A510" s="44" t="s">
        <v>1235</v>
      </c>
      <c r="B510" s="44"/>
      <c r="C510" s="44"/>
    </row>
    <row r="511" spans="1:13" x14ac:dyDescent="0.25">
      <c r="A511" s="45" t="s">
        <v>1236</v>
      </c>
    </row>
  </sheetData>
  <sheetProtection algorithmName="SHA-512" hashValue="lRh1RLWFatL8G+3cmmDHxETCdUyoO+YmcMxbyhJ4S06mvJEgNKgOGulu3FLJlFhzi/QF5/X9Kj9qGYm9kBlnMw==" saltValue="FUpY+U6B8nUfxyOwGcUXpQ==" spinCount="100000" sheet="1" objects="1" scenarios="1" selectLockedCells="1" selectUnlockedCells="1"/>
  <sortState ref="A9:M508">
    <sortCondition descending="1" ref="J9:J508"/>
  </sortState>
  <mergeCells count="15">
    <mergeCell ref="A5:M5"/>
    <mergeCell ref="A6:M6"/>
    <mergeCell ref="A1:M4"/>
    <mergeCell ref="A7:A8"/>
    <mergeCell ref="B7:B8"/>
    <mergeCell ref="C7:C8"/>
    <mergeCell ref="D7:E7"/>
    <mergeCell ref="F7:G7"/>
    <mergeCell ref="H7:H8"/>
    <mergeCell ref="I7:I8"/>
    <mergeCell ref="J7:J8"/>
    <mergeCell ref="K7:K8"/>
    <mergeCell ref="L7:L8"/>
    <mergeCell ref="M7:M8"/>
    <mergeCell ref="A510:C510"/>
  </mergeCells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ALFA PÚBLICA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Andréa Soares Bastos</dc:creator>
  <cp:lastModifiedBy>Helena Andréa Soares Bastos</cp:lastModifiedBy>
  <cp:lastPrinted>2022-05-11T19:21:59Z</cp:lastPrinted>
  <dcterms:created xsi:type="dcterms:W3CDTF">2022-05-05T18:56:43Z</dcterms:created>
  <dcterms:modified xsi:type="dcterms:W3CDTF">2022-06-13T14:14:33Z</dcterms:modified>
</cp:coreProperties>
</file>